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es118it-my.sharepoint.com/personal/mcuoci_ares118_it/Documents/Mepa 2025/FRIGO FARMACI/"/>
    </mc:Choice>
  </mc:AlternateContent>
  <xr:revisionPtr revIDLastSave="2" documentId="13_ncr:1_{116FDDDC-3409-429D-B6AB-8C12B1B7AFB0}" xr6:coauthVersionLast="47" xr6:coauthVersionMax="47" xr10:uidLastSave="{B1AE8826-A605-488C-893F-4674D53FB32D}"/>
  <bookViews>
    <workbookView xWindow="-120" yWindow="-120" windowWidth="29040" windowHeight="15720" xr2:uid="{00000000-000D-0000-FFFF-FFFF00000000}"/>
  </bookViews>
  <sheets>
    <sheet name="Macroaree e Aree" sheetId="8" r:id="rId1"/>
  </sheets>
  <definedNames>
    <definedName name="_xlnm._FilterDatabase" localSheetId="0" hidden="1">'Macroaree e Aree'!$A$3:$H$131</definedName>
    <definedName name="_xlnm.Print_Area" localSheetId="0">'Macroaree e Aree'!$A$2:$H$133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7" i="8" l="1"/>
  <c r="B70" i="8"/>
  <c r="B106" i="8"/>
  <c r="B95" i="8"/>
  <c r="B85" i="8"/>
  <c r="B53" i="8"/>
  <c r="B39" i="8"/>
  <c r="B25" i="8"/>
  <c r="B14" i="8"/>
  <c r="B131" i="8" l="1"/>
  <c r="G117" i="8"/>
  <c r="F117" i="8"/>
  <c r="E117" i="8"/>
  <c r="D117" i="8"/>
  <c r="G106" i="8"/>
  <c r="F106" i="8"/>
  <c r="E106" i="8"/>
  <c r="D106" i="8"/>
  <c r="C106" i="8"/>
  <c r="G95" i="8"/>
  <c r="F95" i="8"/>
  <c r="E95" i="8"/>
  <c r="D95" i="8"/>
  <c r="C95" i="8"/>
  <c r="G85" i="8"/>
  <c r="F85" i="8"/>
  <c r="E85" i="8"/>
  <c r="D85" i="8"/>
  <c r="C85" i="8"/>
  <c r="G70" i="8"/>
  <c r="F70" i="8"/>
  <c r="E70" i="8"/>
  <c r="D70" i="8"/>
  <c r="C70" i="8"/>
  <c r="G53" i="8"/>
  <c r="F53" i="8"/>
  <c r="E53" i="8"/>
  <c r="D53" i="8"/>
  <c r="C53" i="8"/>
  <c r="G39" i="8"/>
  <c r="F39" i="8"/>
  <c r="E39" i="8"/>
  <c r="D39" i="8"/>
  <c r="C39" i="8"/>
  <c r="G25" i="8"/>
  <c r="F25" i="8"/>
  <c r="E25" i="8"/>
  <c r="D25" i="8"/>
  <c r="C25" i="8"/>
  <c r="G14" i="8"/>
  <c r="F14" i="8"/>
  <c r="E14" i="8"/>
  <c r="D14" i="8"/>
  <c r="C14" i="8" l="1"/>
</calcChain>
</file>

<file path=xl/sharedStrings.xml><?xml version="1.0" encoding="utf-8"?>
<sst xmlns="http://schemas.openxmlformats.org/spreadsheetml/2006/main" count="249" uniqueCount="248">
  <si>
    <t xml:space="preserve">ORGANIZZAZIONE TERRITORIALE </t>
  </si>
  <si>
    <t>MACROAREA</t>
  </si>
  <si>
    <t>Postazione/Centrale</t>
  </si>
  <si>
    <t>ASI H/24</t>
  </si>
  <si>
    <t>ASI H/12</t>
  </si>
  <si>
    <t>Potenziamento ASI H/12</t>
  </si>
  <si>
    <t>ASM/H24</t>
  </si>
  <si>
    <t xml:space="preserve">AM H/24 </t>
  </si>
  <si>
    <t>Indirizzo Postazione</t>
  </si>
  <si>
    <t>Circonvallazione Gianicolense n° 77</t>
  </si>
  <si>
    <t>MACROAREA Roma Centro</t>
  </si>
  <si>
    <t>S. Giovanni/Addolorata</t>
  </si>
  <si>
    <t>Via S.Stefano Rotondo n° 5/a</t>
  </si>
  <si>
    <r>
      <t>Circonvallazione Appia</t>
    </r>
    <r>
      <rPr>
        <b/>
        <sz val="20"/>
        <color theme="1"/>
        <rFont val="Calibri"/>
        <family val="2"/>
      </rPr>
      <t xml:space="preserve"> (intern. 01/02/2024)</t>
    </r>
  </si>
  <si>
    <t>circonvallazione appia 92</t>
  </si>
  <si>
    <t>Treviso/Eastman</t>
  </si>
  <si>
    <t>Via Treviso n°46</t>
  </si>
  <si>
    <t>Vittor Pisani</t>
  </si>
  <si>
    <t>Via Vittor Pisani n° 19</t>
  </si>
  <si>
    <t>Corte dei conti</t>
  </si>
  <si>
    <t>Via Baiamonti n°6</t>
  </si>
  <si>
    <t>N.R.M. (Parlamento)</t>
  </si>
  <si>
    <t>Via  Emilio Morosini n° 30</t>
  </si>
  <si>
    <t>Senato</t>
  </si>
  <si>
    <t>P. dei Caprettari 75</t>
  </si>
  <si>
    <t>CTO</t>
  </si>
  <si>
    <t xml:space="preserve"> Via di  San Nemesio n° 21</t>
  </si>
  <si>
    <t>Montagnola</t>
  </si>
  <si>
    <t>Via Benedetto Croce 50</t>
  </si>
  <si>
    <t xml:space="preserve">MACROAREA Roma Ovest </t>
  </si>
  <si>
    <t>S. Camillo</t>
  </si>
  <si>
    <t>Ponte Galeria</t>
  </si>
  <si>
    <t>Via Senorbì n°4</t>
  </si>
  <si>
    <t>Ladispoli (AM non ARES)</t>
  </si>
  <si>
    <t>Via Aurelia Km 41,165 (poliambulatori ALS RM3)</t>
  </si>
  <si>
    <t>Aurelia. H</t>
  </si>
  <si>
    <t>Via Aurelia n° 860</t>
  </si>
  <si>
    <t>Passoscuro (ex Palidoro)</t>
  </si>
  <si>
    <t>OPBG  "Cure Palliative Pediatriche" Via Orosei 62</t>
  </si>
  <si>
    <t>Fiumicino</t>
  </si>
  <si>
    <t>Via Coni Zugna 173 (Poliambulatorio ASL RM 3)</t>
  </si>
  <si>
    <t>Fregene</t>
  </si>
  <si>
    <t>Via Portovenere snc, di fronte al civico 178</t>
  </si>
  <si>
    <t xml:space="preserve">Acilia </t>
  </si>
  <si>
    <t>Via Villa di Cilone n° 4</t>
  </si>
  <si>
    <t>MACROAREA Roma Sud</t>
  </si>
  <si>
    <t>Spinaceto</t>
  </si>
  <si>
    <t>Via Raffaele Aversa n° 165</t>
  </si>
  <si>
    <t xml:space="preserve">Campus </t>
  </si>
  <si>
    <t>Via Alvaro del Portillo n° 200 (Internal.)</t>
  </si>
  <si>
    <t>S.Eugenio</t>
  </si>
  <si>
    <t>Via Achille Campanile n° 67/69</t>
  </si>
  <si>
    <t>Grassi (AM non ARES 118)</t>
  </si>
  <si>
    <t>Via Giancarlo  Passeroni n° 28</t>
  </si>
  <si>
    <t>Ardea</t>
  </si>
  <si>
    <t>Via  dei Tassi n° 25</t>
  </si>
  <si>
    <t>Pomezia</t>
  </si>
  <si>
    <t>Via Orvieto n° 18</t>
  </si>
  <si>
    <t>Anzio</t>
  </si>
  <si>
    <t>Via Cupa dei Marmi n° 2</t>
  </si>
  <si>
    <t>Nettuno</t>
  </si>
  <si>
    <t xml:space="preserve">Via Lucania,2 </t>
  </si>
  <si>
    <t>Velletri</t>
  </si>
  <si>
    <t>Circonvallazione di levante n° 49</t>
  </si>
  <si>
    <t>Albano</t>
  </si>
  <si>
    <t>Via Riccardo Lombardi 2</t>
  </si>
  <si>
    <t>Genzano</t>
  </si>
  <si>
    <t>Via Achille Grandi  46/B</t>
  </si>
  <si>
    <r>
      <t xml:space="preserve">Marino </t>
    </r>
    <r>
      <rPr>
        <b/>
        <sz val="20"/>
        <color theme="1"/>
        <rFont val="Calibri"/>
        <family val="2"/>
      </rPr>
      <t>(intern. 01/05/2024)</t>
    </r>
  </si>
  <si>
    <t>Via XXIV maggio, 6</t>
  </si>
  <si>
    <r>
      <t xml:space="preserve">Frattocchie </t>
    </r>
    <r>
      <rPr>
        <b/>
        <sz val="20"/>
        <color theme="1"/>
        <rFont val="Calibri"/>
        <family val="2"/>
        <scheme val="minor"/>
      </rPr>
      <t>(intern. 01/03/2024)</t>
    </r>
  </si>
  <si>
    <t>Via Nettunense, km 30,400</t>
  </si>
  <si>
    <t>MACROAREA Roma Est</t>
  </si>
  <si>
    <t>Cinecittà</t>
  </si>
  <si>
    <t>P.zza di Cinecittà n° 11</t>
  </si>
  <si>
    <t>Pispole</t>
  </si>
  <si>
    <t>Via delle Pispole n° 2</t>
  </si>
  <si>
    <t>Ciampino</t>
  </si>
  <si>
    <t>Via Giacomo Brodolini n° 35</t>
  </si>
  <si>
    <t>TBM</t>
  </si>
  <si>
    <t>Via Fernando Conti n° 1</t>
  </si>
  <si>
    <t>Frascati</t>
  </si>
  <si>
    <t>Via Sulpicio Galba snc</t>
  </si>
  <si>
    <t>Zagarolo</t>
  </si>
  <si>
    <t>VIA BORGO SAN MARTINO, 3 c/o  CASA DELLA SALUTE</t>
  </si>
  <si>
    <t>Rocca Priora</t>
  </si>
  <si>
    <t>Via Malpasso D'Acqua, 2</t>
  </si>
  <si>
    <t>Olevano Romano</t>
  </si>
  <si>
    <t>Via F. Horney n°38</t>
  </si>
  <si>
    <t>Valmontone</t>
  </si>
  <si>
    <t>Via dellla Pace, s.n.c.</t>
  </si>
  <si>
    <t>Colleferro</t>
  </si>
  <si>
    <t>Corso Garibaldi 4</t>
  </si>
  <si>
    <t>Montelanico</t>
  </si>
  <si>
    <t>Via dello Sport snc</t>
  </si>
  <si>
    <t>Romanina</t>
  </si>
  <si>
    <t>Via ponte delle sette miglia 97/99</t>
  </si>
  <si>
    <t>Prenestino</t>
  </si>
  <si>
    <t>Piazza Prenestino n°52</t>
  </si>
  <si>
    <t>Sacrofano</t>
  </si>
  <si>
    <t>Piazza S. Biagio n° 11</t>
  </si>
  <si>
    <t>Monterocchetta (ex Marcigliana)</t>
  </si>
  <si>
    <t>Vi Monte rocchetta n° 14</t>
  </si>
  <si>
    <t>Formello</t>
  </si>
  <si>
    <t>Via del Rosciolo n° 5</t>
  </si>
  <si>
    <t>Monterotondo</t>
  </si>
  <si>
    <t>Via della Costituzione</t>
  </si>
  <si>
    <r>
      <t xml:space="preserve">Morlupo </t>
    </r>
    <r>
      <rPr>
        <b/>
        <sz val="20"/>
        <color theme="1"/>
        <rFont val="Calibri"/>
        <family val="2"/>
        <scheme val="minor"/>
      </rPr>
      <t>(intern. 16/06/2025)</t>
    </r>
  </si>
  <si>
    <t>Via G. di Vittorio 15</t>
  </si>
  <si>
    <t>Settecamini</t>
  </si>
  <si>
    <t>Via Rubellia n° 4</t>
  </si>
  <si>
    <t>Lunghezza</t>
  </si>
  <si>
    <t>Via Tommaso Agudio n° 5</t>
  </si>
  <si>
    <t xml:space="preserve">Fonte Nuova </t>
  </si>
  <si>
    <t>Via Nomentana 496 (Comune Fonte Nuova)</t>
  </si>
  <si>
    <t>La Rustica</t>
  </si>
  <si>
    <t>Via Vertunni n°124</t>
  </si>
  <si>
    <t>via giuseppe moscati 31/33</t>
  </si>
  <si>
    <t xml:space="preserve">Cassia </t>
  </si>
  <si>
    <t>Tomba di Nerone 9</t>
  </si>
  <si>
    <t>Bracciano</t>
  </si>
  <si>
    <t>Via S. Lucia (Braccianese)</t>
  </si>
  <si>
    <t>Cesano</t>
  </si>
  <si>
    <t>Via Orrea n° 25</t>
  </si>
  <si>
    <t>Anguillara</t>
  </si>
  <si>
    <t>Via Anguillarese n° 145</t>
  </si>
  <si>
    <t>Briziarelli</t>
  </si>
  <si>
    <t>Via Pio Briziarelli n°19/21</t>
  </si>
  <si>
    <t>Montesilvano</t>
  </si>
  <si>
    <t>Via di Valle Melaina n°54</t>
  </si>
  <si>
    <t>Macroarea  Frosinone</t>
  </si>
  <si>
    <t>Frosinone</t>
  </si>
  <si>
    <t>Via Armando Fabi, SNC</t>
  </si>
  <si>
    <t>Ceccano</t>
  </si>
  <si>
    <t>Via Marano Borgo S. Lucia 52</t>
  </si>
  <si>
    <t>Ceprano (AM non ARES 118)</t>
  </si>
  <si>
    <t>Viale Regina Margherita ,s.n.c. c/o Osp.</t>
  </si>
  <si>
    <t>Pontecorvo</t>
  </si>
  <si>
    <t>Via Pasquale del Prete snc )casa della salute)</t>
  </si>
  <si>
    <t>Atina (AM non ARES 118)</t>
  </si>
  <si>
    <t>Via colle Melfa,75  c/o  locali A.S.L.</t>
  </si>
  <si>
    <t>Cassino (AM non ARES 118)</t>
  </si>
  <si>
    <t>Via S. Pasquale</t>
  </si>
  <si>
    <t>Alatri (Alatri 2 intern 01/04/2024)</t>
  </si>
  <si>
    <t>SS 155 per fiuggi, loc ex stazione</t>
  </si>
  <si>
    <t>Ferentino</t>
  </si>
  <si>
    <t>P.zza dell'Ospizio,2    c/o locali A.S.L.</t>
  </si>
  <si>
    <t>Veroli</t>
  </si>
  <si>
    <t>Via Lucio Alfio</t>
  </si>
  <si>
    <t>Isola del Liri</t>
  </si>
  <si>
    <t>Via Ospedale, n°12 c/o A.S.L.</t>
  </si>
  <si>
    <t>Arpino</t>
  </si>
  <si>
    <t>Via vittorio colonna snc</t>
  </si>
  <si>
    <t>Sora</t>
  </si>
  <si>
    <t>Loc San Marciano, s.n.c.c/o Osp.</t>
  </si>
  <si>
    <t>Anagni</t>
  </si>
  <si>
    <t xml:space="preserve">Via Onorato Capo, 2 </t>
  </si>
  <si>
    <t>Fiuggi (AM non ARES 118)</t>
  </si>
  <si>
    <t>Aprilia</t>
  </si>
  <si>
    <t>Via Ottaviano, 82</t>
  </si>
  <si>
    <t xml:space="preserve">Cisterna </t>
  </si>
  <si>
    <t>Via Tiziano, snc (fine strada)</t>
  </si>
  <si>
    <t>Sezze 01/06/2025</t>
  </si>
  <si>
    <t>Via Cappuccini</t>
  </si>
  <si>
    <t>Fondi Due (intern 01/06/2024)</t>
  </si>
  <si>
    <t>VIA DELLA POIANA, 2</t>
  </si>
  <si>
    <t>Fondi uno</t>
  </si>
  <si>
    <t>Via San Magno 1</t>
  </si>
  <si>
    <r>
      <t xml:space="preserve">Terracina </t>
    </r>
    <r>
      <rPr>
        <b/>
        <sz val="20"/>
        <rFont val="Calibri"/>
        <family val="2"/>
        <scheme val="minor"/>
      </rPr>
      <t>(intern. 01/03/2024)</t>
    </r>
    <r>
      <rPr>
        <sz val="16"/>
        <rFont val="Calibri"/>
        <family val="2"/>
        <scheme val="minor"/>
      </rPr>
      <t>(AM non ARES 118)</t>
    </r>
  </si>
  <si>
    <t xml:space="preserve">Via Appia Nuova  Km 99,600 </t>
  </si>
  <si>
    <t>Formia (AM non ARES 118)</t>
  </si>
  <si>
    <t>Via del  Mercato Nuovo</t>
  </si>
  <si>
    <t>Minturno</t>
  </si>
  <si>
    <t>Via per Castel Forte n°96</t>
  </si>
  <si>
    <t>Macroarea Rieti</t>
  </si>
  <si>
    <t xml:space="preserve">Rieti </t>
  </si>
  <si>
    <t>Via Dell'Elettronica snc (Cittaducale)</t>
  </si>
  <si>
    <t>Amatrice (AM non ARES 118)</t>
  </si>
  <si>
    <t>Colle Magrone n°2</t>
  </si>
  <si>
    <t>Osteria Nuova</t>
  </si>
  <si>
    <t>Viale Europa 2</t>
  </si>
  <si>
    <t>Feronia (Fiano Romano) (CORES Roma)</t>
  </si>
  <si>
    <t>Via dell'Agricoltura SNC</t>
  </si>
  <si>
    <t>Magliano</t>
  </si>
  <si>
    <t>Via Vocabolo Filoni 1 (c/o ex osp.M.Sabina)</t>
  </si>
  <si>
    <t>Tivoli  CORES Roma (CORES Roma)</t>
  </si>
  <si>
    <t>Via Monte Vescovo n°19</t>
  </si>
  <si>
    <t>Subiaco (AM non ARES 118) (CORES Roma)</t>
  </si>
  <si>
    <t>Corso Cesare Battisti 68</t>
  </si>
  <si>
    <t>Arsoli</t>
  </si>
  <si>
    <t>Piazzale della Stazione</t>
  </si>
  <si>
    <t>Palombara</t>
  </si>
  <si>
    <t>Via Eusebio Possenti</t>
  </si>
  <si>
    <t xml:space="preserve">Macroarea Viterbo </t>
  </si>
  <si>
    <t>Viterbo (1ASI a gestione ARES 118)</t>
  </si>
  <si>
    <t>Via Vico Squarano, 72</t>
  </si>
  <si>
    <t>Ronciglione</t>
  </si>
  <si>
    <t>via della resistenza smc</t>
  </si>
  <si>
    <t>Vetralla (ASI non ARES)</t>
  </si>
  <si>
    <t xml:space="preserve">Via Alessandro Lamarmora 29  </t>
  </si>
  <si>
    <r>
      <t xml:space="preserve">Orte </t>
    </r>
    <r>
      <rPr>
        <b/>
        <sz val="20"/>
        <color theme="1"/>
        <rFont val="Calibri"/>
        <family val="2"/>
        <scheme val="minor"/>
      </rPr>
      <t>(intern. 01/04/2024)</t>
    </r>
  </si>
  <si>
    <t>Via Amerina SP59 (LOC. PITIGNANO)</t>
  </si>
  <si>
    <t>Monterosi</t>
  </si>
  <si>
    <t>Via  dello sport snc</t>
  </si>
  <si>
    <t>Acquapendente (AM non ARES 118)</t>
  </si>
  <si>
    <t>Via Cesere Battisti,68 c/o Osp.</t>
  </si>
  <si>
    <t>Montefiascone</t>
  </si>
  <si>
    <t>Via Donatore di Sangue, n.n.c. c/o Osp.</t>
  </si>
  <si>
    <r>
      <t>Civitavecchia</t>
    </r>
    <r>
      <rPr>
        <sz val="18"/>
        <color theme="1"/>
        <rFont val="Calibri"/>
        <family val="2"/>
      </rPr>
      <t xml:space="preserve"> </t>
    </r>
    <r>
      <rPr>
        <sz val="20"/>
        <color theme="1"/>
        <rFont val="Calibri"/>
        <family val="2"/>
      </rPr>
      <t>(1 ASI non ARES 118)</t>
    </r>
  </si>
  <si>
    <t>Via Braccianese Claudia n° 42</t>
  </si>
  <si>
    <t>Tarquinia</t>
  </si>
  <si>
    <t>Barriera di S. Giusto n°1</t>
  </si>
  <si>
    <t>Montalto di Castro  (ASI non ARES)</t>
  </si>
  <si>
    <t>Strada  Castrense , 1(loc.Rompicollo)</t>
  </si>
  <si>
    <r>
      <t xml:space="preserve">COLUMBUS (ex SMP) dal </t>
    </r>
    <r>
      <rPr>
        <b/>
        <sz val="20"/>
        <color theme="1"/>
        <rFont val="Calibri"/>
        <family val="2"/>
      </rPr>
      <t>01/04/2024</t>
    </r>
  </si>
  <si>
    <r>
      <t>Priverno Mezzagosto</t>
    </r>
    <r>
      <rPr>
        <sz val="16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(AM non ARES) intern. 01/09/2025</t>
    </r>
  </si>
  <si>
    <t>Via Carpinetana km 42, 150</t>
  </si>
  <si>
    <t>Montelibretti</t>
  </si>
  <si>
    <t>Gianicolense 16A</t>
  </si>
  <si>
    <t>Circonvallazione Gianicolense n° 16 A</t>
  </si>
  <si>
    <t>Piazza Chiesa Nuova 33</t>
  </si>
  <si>
    <t xml:space="preserve">Roma </t>
  </si>
  <si>
    <t>Via San Giovanni Eudes 100 (Comando Regionale VVF)</t>
  </si>
  <si>
    <t xml:space="preserve">ELISUPERFICIE LAZZAROTTO C/O VIA DELLA MAGLIANA, N. 1066 </t>
  </si>
  <si>
    <t>Base Roma</t>
  </si>
  <si>
    <t>STRADA CASTIGLIONE SNC</t>
  </si>
  <si>
    <t>Base Latina</t>
  </si>
  <si>
    <t>VIA DELL’AEROPORTO COMANI SNC</t>
  </si>
  <si>
    <t>Via Vecchia Fiuggi 2029</t>
  </si>
  <si>
    <t>Base Viterbo</t>
  </si>
  <si>
    <t>fabbisogno frigoriferi per la conservazione dei medicinali</t>
  </si>
  <si>
    <t>Macroarea Roma Nord</t>
  </si>
  <si>
    <t>Viale Ferdinando Baldelli 40</t>
  </si>
  <si>
    <t>OPBG S. Paolo (contratto fino a 2028)</t>
  </si>
  <si>
    <t>Altre Unità Operative</t>
  </si>
  <si>
    <t>sono evidenziate in blu le postazioni di nuova acquisizione</t>
  </si>
  <si>
    <t>Pma Rieti</t>
  </si>
  <si>
    <t>Pma Orte</t>
  </si>
  <si>
    <t>PMA Latina</t>
  </si>
  <si>
    <t xml:space="preserve">Viale dell'elettronica, Cittaduca </t>
  </si>
  <si>
    <t>Strada Amerina snc, Orte</t>
  </si>
  <si>
    <t xml:space="preserve">Via Pasubio 33 Latina </t>
  </si>
  <si>
    <t>Centrale Operativa ARES 118 presso Ospedale Spaziani, Frosinone</t>
  </si>
  <si>
    <t>PMA Frosinone</t>
  </si>
  <si>
    <t xml:space="preserve">2 PMA Roma </t>
  </si>
  <si>
    <t>Magazzino Logistico - Via Portuense 240 Roma</t>
  </si>
  <si>
    <t>Clinica Pediatrica edificio 37 dell'Azienda Ospedaliera Universitaria Policlinico Umberto I. </t>
  </si>
  <si>
    <t>UOC 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</si>
</sst>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0"/>
      <color theme="1"/>
      <name val="Calibri"/>
      <family val="2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rgb="FF000000"/>
      <name val="Calibri"/>
      <family val="2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name val="Calibri"/>
      <family val="2"/>
    </font>
    <font>
      <b/>
      <sz val="20"/>
      <color theme="1"/>
      <name val="Calibri"/>
      <family val="2"/>
    </font>
    <font>
      <b/>
      <sz val="24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b/>
      <sz val="26"/>
      <name val="Calibri"/>
      <family val="2"/>
    </font>
    <font>
      <b/>
      <sz val="26"/>
      <color theme="1"/>
      <name val="Calibri"/>
      <family val="2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9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4" fillId="0" borderId="0" xfId="0" applyFont="1"/>
    <xf numFmtId="0" fontId="15" fillId="0" borderId="0" xfId="0" applyFont="1"/>
    <xf numFmtId="0" fontId="16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6" borderId="0" xfId="0" applyFill="1"/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0" borderId="4" xfId="0" applyFont="1" applyBorder="1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13" fillId="3" borderId="7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4" fillId="0" borderId="4" xfId="0" applyFont="1" applyBorder="1" applyAlignment="1">
      <alignment horizontal="center" vertical="center"/>
    </xf>
    <xf numFmtId="0" fontId="0" fillId="8" borderId="0" xfId="0" applyFill="1"/>
    <xf numFmtId="0" fontId="4" fillId="0" borderId="3" xfId="0" applyFont="1" applyBorder="1"/>
    <xf numFmtId="0" fontId="1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4" fillId="7" borderId="1" xfId="0" applyFont="1" applyFill="1" applyBorder="1"/>
    <xf numFmtId="0" fontId="14" fillId="7" borderId="1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0" fontId="6" fillId="7" borderId="1" xfId="0" applyFont="1" applyFill="1" applyBorder="1" applyAlignment="1">
      <alignment vertical="center"/>
    </xf>
    <xf numFmtId="0" fontId="18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10" borderId="1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7" borderId="0" xfId="0" applyFont="1" applyFill="1" applyAlignment="1">
      <alignment vertical="center" wrapText="1"/>
    </xf>
    <xf numFmtId="0" fontId="9" fillId="7" borderId="0" xfId="0" applyFont="1" applyFill="1"/>
    <xf numFmtId="0" fontId="6" fillId="7" borderId="0" xfId="0" applyFont="1" applyFill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9" fillId="7" borderId="9" xfId="0" applyFont="1" applyFill="1" applyBorder="1"/>
    <xf numFmtId="0" fontId="24" fillId="0" borderId="0" xfId="0" applyFont="1" applyAlignment="1">
      <alignment horizontal="center" vertical="center"/>
    </xf>
    <xf numFmtId="0" fontId="4" fillId="10" borderId="0" xfId="0" applyFont="1" applyFill="1"/>
    <xf numFmtId="0" fontId="0" fillId="10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D5D5D5"/>
      <color rgb="FFCCFFFF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3"/>
  <sheetViews>
    <sheetView tabSelected="1" view="pageBreakPreview" topLeftCell="A2" zoomScale="57" zoomScaleNormal="30" zoomScaleSheetLayoutView="57" zoomScalePageLayoutView="40" workbookViewId="0">
      <pane ySplit="2" topLeftCell="A4" activePane="bottomLeft" state="frozen"/>
      <selection activeCell="E2" sqref="E2"/>
      <selection pane="bottomLeft" activeCell="B8" sqref="B8"/>
    </sheetView>
  </sheetViews>
  <sheetFormatPr defaultRowHeight="31.5" x14ac:dyDescent="0.5"/>
  <cols>
    <col min="1" max="1" width="69.140625" style="12" customWidth="1"/>
    <col min="2" max="2" width="73.140625" style="2" customWidth="1"/>
    <col min="3" max="3" width="42.5703125" style="2" hidden="1" customWidth="1"/>
    <col min="4" max="4" width="47.5703125" style="2" hidden="1" customWidth="1"/>
    <col min="5" max="5" width="48.85546875" style="2" hidden="1" customWidth="1"/>
    <col min="6" max="6" width="81" style="2" hidden="1" customWidth="1"/>
    <col min="7" max="7" width="38.5703125" style="2" hidden="1" customWidth="1"/>
    <col min="8" max="8" width="110.42578125" style="1" customWidth="1"/>
  </cols>
  <sheetData>
    <row r="1" spans="1:8" s="36" customFormat="1" ht="36" x14ac:dyDescent="0.25">
      <c r="A1" s="89" t="s">
        <v>0</v>
      </c>
      <c r="B1" s="90"/>
      <c r="C1" s="90"/>
      <c r="D1" s="90"/>
      <c r="E1" s="90"/>
      <c r="F1" s="90"/>
      <c r="G1" s="90"/>
      <c r="H1" s="90"/>
    </row>
    <row r="2" spans="1:8" s="36" customFormat="1" ht="36" x14ac:dyDescent="0.25">
      <c r="A2" s="77" t="s">
        <v>230</v>
      </c>
      <c r="B2" s="78"/>
      <c r="C2" s="78"/>
      <c r="D2" s="78"/>
      <c r="E2" s="78"/>
      <c r="F2" s="78"/>
      <c r="G2" s="78"/>
      <c r="H2" s="78"/>
    </row>
    <row r="3" spans="1:8" s="42" customFormat="1" ht="32.25" thickBot="1" x14ac:dyDescent="0.3">
      <c r="A3" s="37" t="s">
        <v>1</v>
      </c>
      <c r="B3" s="38" t="s">
        <v>2</v>
      </c>
      <c r="C3" s="39" t="s">
        <v>3</v>
      </c>
      <c r="D3" s="39" t="s">
        <v>4</v>
      </c>
      <c r="E3" s="40" t="s">
        <v>5</v>
      </c>
      <c r="F3" s="40" t="s">
        <v>6</v>
      </c>
      <c r="G3" s="39" t="s">
        <v>7</v>
      </c>
      <c r="H3" s="41" t="s">
        <v>8</v>
      </c>
    </row>
    <row r="4" spans="1:8" ht="52.5" customHeight="1" x14ac:dyDescent="0.4">
      <c r="A4" s="94" t="s">
        <v>10</v>
      </c>
      <c r="B4" s="14" t="s">
        <v>11</v>
      </c>
      <c r="C4" s="17">
        <v>3</v>
      </c>
      <c r="D4" s="17">
        <v>0</v>
      </c>
      <c r="E4" s="17">
        <v>0</v>
      </c>
      <c r="F4" s="17">
        <v>0</v>
      </c>
      <c r="G4" s="17">
        <v>1</v>
      </c>
      <c r="H4" s="15" t="s">
        <v>12</v>
      </c>
    </row>
    <row r="5" spans="1:8" ht="42" customHeight="1" x14ac:dyDescent="0.4">
      <c r="A5" s="88"/>
      <c r="B5" s="33" t="s">
        <v>13</v>
      </c>
      <c r="C5" s="20">
        <v>1</v>
      </c>
      <c r="D5" s="20">
        <v>0</v>
      </c>
      <c r="E5" s="20">
        <v>0</v>
      </c>
      <c r="F5" s="20">
        <v>0</v>
      </c>
      <c r="G5" s="20">
        <v>0</v>
      </c>
      <c r="H5" s="32" t="s">
        <v>14</v>
      </c>
    </row>
    <row r="6" spans="1:8" ht="22.5" customHeight="1" x14ac:dyDescent="0.25">
      <c r="A6" s="88"/>
      <c r="B6" s="92" t="s">
        <v>15</v>
      </c>
      <c r="C6" s="82">
        <v>3</v>
      </c>
      <c r="D6" s="82">
        <v>1</v>
      </c>
      <c r="E6" s="82">
        <v>0</v>
      </c>
      <c r="F6" s="82">
        <v>0</v>
      </c>
      <c r="G6" s="84">
        <v>1</v>
      </c>
      <c r="H6" s="75" t="s">
        <v>16</v>
      </c>
    </row>
    <row r="7" spans="1:8" ht="26.25" customHeight="1" x14ac:dyDescent="0.25">
      <c r="A7" s="88"/>
      <c r="B7" s="93"/>
      <c r="C7" s="83"/>
      <c r="D7" s="83"/>
      <c r="E7" s="83"/>
      <c r="F7" s="83"/>
      <c r="G7" s="85"/>
      <c r="H7" s="76"/>
    </row>
    <row r="8" spans="1:8" ht="40.15" customHeight="1" x14ac:dyDescent="0.4">
      <c r="A8" s="88"/>
      <c r="B8" s="3" t="s">
        <v>17</v>
      </c>
      <c r="C8" s="18">
        <v>2</v>
      </c>
      <c r="D8" s="18">
        <v>0</v>
      </c>
      <c r="E8" s="18">
        <v>0</v>
      </c>
      <c r="F8" s="18">
        <v>0</v>
      </c>
      <c r="G8" s="18">
        <v>0</v>
      </c>
      <c r="H8" s="6" t="s">
        <v>18</v>
      </c>
    </row>
    <row r="9" spans="1:8" ht="26.25" x14ac:dyDescent="0.4">
      <c r="A9" s="88"/>
      <c r="B9" s="3" t="s">
        <v>19</v>
      </c>
      <c r="C9" s="18">
        <v>1</v>
      </c>
      <c r="D9" s="18">
        <v>0</v>
      </c>
      <c r="E9" s="18">
        <v>0</v>
      </c>
      <c r="F9" s="18">
        <v>0</v>
      </c>
      <c r="G9" s="18">
        <v>0</v>
      </c>
      <c r="H9" s="6" t="s">
        <v>20</v>
      </c>
    </row>
    <row r="10" spans="1:8" ht="26.25" x14ac:dyDescent="0.4">
      <c r="A10" s="88"/>
      <c r="B10" s="3" t="s">
        <v>21</v>
      </c>
      <c r="C10" s="18">
        <v>1</v>
      </c>
      <c r="D10" s="18">
        <v>1</v>
      </c>
      <c r="E10" s="18">
        <v>0</v>
      </c>
      <c r="F10" s="18">
        <v>0</v>
      </c>
      <c r="G10" s="18">
        <v>0</v>
      </c>
      <c r="H10" s="6" t="s">
        <v>22</v>
      </c>
    </row>
    <row r="11" spans="1:8" ht="26.25" x14ac:dyDescent="0.4">
      <c r="A11" s="88"/>
      <c r="B11" s="7" t="s">
        <v>23</v>
      </c>
      <c r="C11" s="4">
        <v>0</v>
      </c>
      <c r="D11" s="4">
        <v>0</v>
      </c>
      <c r="E11" s="4">
        <v>0</v>
      </c>
      <c r="F11" s="4">
        <v>0</v>
      </c>
      <c r="G11" s="4">
        <v>1</v>
      </c>
      <c r="H11" s="6" t="s">
        <v>24</v>
      </c>
    </row>
    <row r="12" spans="1:8" ht="26.25" x14ac:dyDescent="0.4">
      <c r="A12" s="88"/>
      <c r="B12" s="3" t="s">
        <v>25</v>
      </c>
      <c r="C12" s="18">
        <v>2</v>
      </c>
      <c r="D12" s="18">
        <v>0</v>
      </c>
      <c r="E12" s="18">
        <v>0</v>
      </c>
      <c r="F12" s="18">
        <v>0</v>
      </c>
      <c r="G12" s="18">
        <v>0</v>
      </c>
      <c r="H12" s="6" t="s">
        <v>26</v>
      </c>
    </row>
    <row r="13" spans="1:8" ht="75.75" customHeight="1" x14ac:dyDescent="0.25">
      <c r="A13" s="88"/>
      <c r="B13" s="3" t="s">
        <v>27</v>
      </c>
      <c r="C13" s="18">
        <v>0</v>
      </c>
      <c r="D13" s="18">
        <v>0</v>
      </c>
      <c r="E13" s="18">
        <v>0</v>
      </c>
      <c r="F13" s="18">
        <v>0</v>
      </c>
      <c r="G13" s="18">
        <v>1</v>
      </c>
      <c r="H13" s="8" t="s">
        <v>28</v>
      </c>
    </row>
    <row r="14" spans="1:8" ht="33.75" x14ac:dyDescent="0.25">
      <c r="A14" s="46"/>
      <c r="B14" s="51">
        <f>COUNTA(B4:B13)</f>
        <v>9</v>
      </c>
      <c r="C14" s="51">
        <f>SUM(C4:C13)</f>
        <v>13</v>
      </c>
      <c r="D14" s="51">
        <f>SUM(D4:D13)</f>
        <v>2</v>
      </c>
      <c r="E14" s="51">
        <f>SUM(E4:E13)</f>
        <v>0</v>
      </c>
      <c r="F14" s="52">
        <f>SUM(F4:F13)</f>
        <v>0</v>
      </c>
      <c r="G14" s="51">
        <f>SUM(G4:G13)</f>
        <v>4</v>
      </c>
      <c r="H14" s="47"/>
    </row>
    <row r="15" spans="1:8" ht="26.25" x14ac:dyDescent="0.4">
      <c r="A15" s="87" t="s">
        <v>29</v>
      </c>
      <c r="B15" s="3" t="s">
        <v>30</v>
      </c>
      <c r="C15" s="18">
        <v>4</v>
      </c>
      <c r="D15" s="18">
        <v>1</v>
      </c>
      <c r="E15" s="18">
        <v>0</v>
      </c>
      <c r="F15" s="18">
        <v>0</v>
      </c>
      <c r="G15" s="18">
        <v>1</v>
      </c>
      <c r="H15" s="6" t="s">
        <v>9</v>
      </c>
    </row>
    <row r="16" spans="1:8" ht="26.25" x14ac:dyDescent="0.4">
      <c r="A16" s="87"/>
      <c r="B16" s="14" t="s">
        <v>233</v>
      </c>
      <c r="C16" s="17"/>
      <c r="D16" s="17"/>
      <c r="E16" s="17"/>
      <c r="F16" s="17"/>
      <c r="G16" s="17"/>
      <c r="H16" s="6" t="s">
        <v>232</v>
      </c>
    </row>
    <row r="17" spans="1:8" ht="26.25" x14ac:dyDescent="0.4">
      <c r="A17" s="87"/>
      <c r="B17" s="61" t="s">
        <v>218</v>
      </c>
      <c r="C17" s="17">
        <v>2</v>
      </c>
      <c r="D17" s="17"/>
      <c r="E17" s="17"/>
      <c r="F17" s="17"/>
      <c r="G17" s="17"/>
      <c r="H17" s="6" t="s">
        <v>219</v>
      </c>
    </row>
    <row r="18" spans="1:8" ht="26.25" x14ac:dyDescent="0.4">
      <c r="A18" s="87"/>
      <c r="B18" s="14" t="s">
        <v>31</v>
      </c>
      <c r="C18" s="17">
        <v>1</v>
      </c>
      <c r="D18" s="17">
        <v>0</v>
      </c>
      <c r="E18" s="17">
        <v>0</v>
      </c>
      <c r="F18" s="17">
        <v>0</v>
      </c>
      <c r="G18" s="17">
        <v>0</v>
      </c>
      <c r="H18" s="6" t="s">
        <v>32</v>
      </c>
    </row>
    <row r="19" spans="1:8" ht="26.25" x14ac:dyDescent="0.4">
      <c r="A19" s="87"/>
      <c r="B19" s="3" t="s">
        <v>33</v>
      </c>
      <c r="C19" s="18">
        <v>1</v>
      </c>
      <c r="D19" s="18">
        <v>1</v>
      </c>
      <c r="E19" s="18">
        <v>0</v>
      </c>
      <c r="F19" s="18">
        <v>0</v>
      </c>
      <c r="G19" s="18">
        <v>0</v>
      </c>
      <c r="H19" s="6" t="s">
        <v>34</v>
      </c>
    </row>
    <row r="20" spans="1:8" ht="26.25" x14ac:dyDescent="0.4">
      <c r="A20" s="87"/>
      <c r="B20" s="3" t="s">
        <v>35</v>
      </c>
      <c r="C20" s="18">
        <v>1</v>
      </c>
      <c r="D20" s="18">
        <v>0</v>
      </c>
      <c r="E20" s="18">
        <v>0</v>
      </c>
      <c r="F20" s="18">
        <v>0</v>
      </c>
      <c r="G20" s="18">
        <v>0</v>
      </c>
      <c r="H20" s="6" t="s">
        <v>36</v>
      </c>
    </row>
    <row r="21" spans="1:8" ht="26.25" x14ac:dyDescent="0.4">
      <c r="A21" s="87"/>
      <c r="B21" s="3" t="s">
        <v>37</v>
      </c>
      <c r="C21" s="18">
        <v>1</v>
      </c>
      <c r="D21" s="18">
        <v>0</v>
      </c>
      <c r="E21" s="18">
        <v>0</v>
      </c>
      <c r="F21" s="18">
        <v>0</v>
      </c>
      <c r="G21" s="18">
        <v>0</v>
      </c>
      <c r="H21" s="6" t="s">
        <v>38</v>
      </c>
    </row>
    <row r="22" spans="1:8" ht="26.25" x14ac:dyDescent="0.4">
      <c r="A22" s="87"/>
      <c r="B22" s="3" t="s">
        <v>39</v>
      </c>
      <c r="C22" s="18">
        <v>1</v>
      </c>
      <c r="D22" s="18">
        <v>0</v>
      </c>
      <c r="E22" s="18">
        <v>0</v>
      </c>
      <c r="F22" s="18">
        <v>0</v>
      </c>
      <c r="G22" s="18">
        <v>1</v>
      </c>
      <c r="H22" s="6" t="s">
        <v>40</v>
      </c>
    </row>
    <row r="23" spans="1:8" ht="26.25" x14ac:dyDescent="0.4">
      <c r="A23" s="87"/>
      <c r="B23" s="3" t="s">
        <v>41</v>
      </c>
      <c r="C23" s="18">
        <v>1</v>
      </c>
      <c r="D23" s="18">
        <v>0</v>
      </c>
      <c r="E23" s="18">
        <v>0</v>
      </c>
      <c r="F23" s="18">
        <v>0</v>
      </c>
      <c r="G23" s="18">
        <v>0</v>
      </c>
      <c r="H23" s="6" t="s">
        <v>42</v>
      </c>
    </row>
    <row r="24" spans="1:8" ht="26.25" x14ac:dyDescent="0.4">
      <c r="A24" s="87"/>
      <c r="B24" s="3" t="s">
        <v>43</v>
      </c>
      <c r="C24" s="18">
        <v>1</v>
      </c>
      <c r="D24" s="18">
        <v>1</v>
      </c>
      <c r="E24" s="18">
        <v>0</v>
      </c>
      <c r="F24" s="18">
        <v>0</v>
      </c>
      <c r="G24" s="18">
        <v>0</v>
      </c>
      <c r="H24" s="6" t="s">
        <v>44</v>
      </c>
    </row>
    <row r="25" spans="1:8" ht="33.75" x14ac:dyDescent="0.4">
      <c r="A25" s="46"/>
      <c r="B25" s="53">
        <f>COUNTA(B15:B24)</f>
        <v>10</v>
      </c>
      <c r="C25" s="53">
        <f>SUM(C15:C24)</f>
        <v>13</v>
      </c>
      <c r="D25" s="53">
        <f>SUM(D15:D24)</f>
        <v>3</v>
      </c>
      <c r="E25" s="53">
        <f>SUM(E15:E24)</f>
        <v>0</v>
      </c>
      <c r="F25" s="53">
        <f>SUM(F15:F24)</f>
        <v>0</v>
      </c>
      <c r="G25" s="53">
        <f>SUM(G15:G24)</f>
        <v>2</v>
      </c>
      <c r="H25" s="48"/>
    </row>
    <row r="26" spans="1:8" ht="26.25" x14ac:dyDescent="0.4">
      <c r="A26" s="86" t="s">
        <v>45</v>
      </c>
      <c r="B26" s="3" t="s">
        <v>46</v>
      </c>
      <c r="C26" s="18">
        <v>1</v>
      </c>
      <c r="D26" s="18">
        <v>0</v>
      </c>
      <c r="E26" s="18">
        <v>0</v>
      </c>
      <c r="F26" s="18">
        <v>0</v>
      </c>
      <c r="G26" s="18">
        <v>0</v>
      </c>
      <c r="H26" s="6" t="s">
        <v>47</v>
      </c>
    </row>
    <row r="27" spans="1:8" ht="26.25" x14ac:dyDescent="0.4">
      <c r="A27" s="86"/>
      <c r="B27" s="3" t="s">
        <v>48</v>
      </c>
      <c r="C27" s="19">
        <v>1</v>
      </c>
      <c r="D27" s="19">
        <v>0</v>
      </c>
      <c r="E27" s="19">
        <v>0</v>
      </c>
      <c r="F27" s="19">
        <v>0</v>
      </c>
      <c r="G27" s="19">
        <v>0</v>
      </c>
      <c r="H27" s="6" t="s">
        <v>49</v>
      </c>
    </row>
    <row r="28" spans="1:8" ht="26.25" x14ac:dyDescent="0.4">
      <c r="A28" s="86"/>
      <c r="B28" s="13" t="s">
        <v>50</v>
      </c>
      <c r="C28" s="19">
        <v>1</v>
      </c>
      <c r="D28" s="19">
        <v>1</v>
      </c>
      <c r="E28" s="19">
        <v>0</v>
      </c>
      <c r="F28" s="19">
        <v>0</v>
      </c>
      <c r="G28" s="19">
        <v>0</v>
      </c>
      <c r="H28" s="6" t="s">
        <v>51</v>
      </c>
    </row>
    <row r="29" spans="1:8" ht="26.25" x14ac:dyDescent="0.4">
      <c r="A29" s="86"/>
      <c r="B29" s="26" t="s">
        <v>52</v>
      </c>
      <c r="C29" s="18">
        <v>3</v>
      </c>
      <c r="D29" s="18">
        <v>0</v>
      </c>
      <c r="E29" s="18">
        <v>0</v>
      </c>
      <c r="F29" s="18">
        <v>0</v>
      </c>
      <c r="G29" s="18">
        <v>0</v>
      </c>
      <c r="H29" s="6" t="s">
        <v>53</v>
      </c>
    </row>
    <row r="30" spans="1:8" ht="26.25" x14ac:dyDescent="0.4">
      <c r="A30" s="86"/>
      <c r="B30" s="3" t="s">
        <v>54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6" t="s">
        <v>55</v>
      </c>
    </row>
    <row r="31" spans="1:8" ht="26.25" x14ac:dyDescent="0.4">
      <c r="A31" s="86"/>
      <c r="B31" s="3" t="s">
        <v>56</v>
      </c>
      <c r="C31" s="18">
        <v>1</v>
      </c>
      <c r="D31" s="18">
        <v>1</v>
      </c>
      <c r="E31" s="18">
        <v>0</v>
      </c>
      <c r="F31" s="18">
        <v>0</v>
      </c>
      <c r="G31" s="18">
        <v>1</v>
      </c>
      <c r="H31" s="6" t="s">
        <v>57</v>
      </c>
    </row>
    <row r="32" spans="1:8" ht="26.25" x14ac:dyDescent="0.4">
      <c r="A32" s="86"/>
      <c r="B32" s="3" t="s">
        <v>58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6" t="s">
        <v>59</v>
      </c>
    </row>
    <row r="33" spans="1:8" ht="26.25" x14ac:dyDescent="0.4">
      <c r="A33" s="86"/>
      <c r="B33" s="3" t="s">
        <v>60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6" t="s">
        <v>61</v>
      </c>
    </row>
    <row r="34" spans="1:8" ht="26.25" x14ac:dyDescent="0.4">
      <c r="A34" s="86"/>
      <c r="B34" s="3" t="s">
        <v>62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6" t="s">
        <v>63</v>
      </c>
    </row>
    <row r="35" spans="1:8" ht="26.25" x14ac:dyDescent="0.4">
      <c r="A35" s="86"/>
      <c r="B35" s="3" t="s">
        <v>64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6" t="s">
        <v>65</v>
      </c>
    </row>
    <row r="36" spans="1:8" ht="26.25" x14ac:dyDescent="0.4">
      <c r="A36" s="86"/>
      <c r="B36" s="3" t="s">
        <v>66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6" t="s">
        <v>67</v>
      </c>
    </row>
    <row r="37" spans="1:8" ht="26.25" x14ac:dyDescent="0.4">
      <c r="A37" s="86"/>
      <c r="B37" s="3" t="s">
        <v>68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6" t="s">
        <v>69</v>
      </c>
    </row>
    <row r="38" spans="1:8" ht="26.25" x14ac:dyDescent="0.4">
      <c r="A38" s="91"/>
      <c r="B38" s="34" t="s">
        <v>70</v>
      </c>
      <c r="C38" s="43">
        <v>0</v>
      </c>
      <c r="D38" s="43">
        <v>1</v>
      </c>
      <c r="E38" s="43">
        <v>0</v>
      </c>
      <c r="F38" s="43">
        <v>0</v>
      </c>
      <c r="G38" s="43">
        <v>0</v>
      </c>
      <c r="H38" s="45" t="s">
        <v>71</v>
      </c>
    </row>
    <row r="39" spans="1:8" s="44" customFormat="1" ht="33.75" x14ac:dyDescent="0.4">
      <c r="A39" s="49"/>
      <c r="B39" s="52">
        <f>COUNTA(B26:B38)</f>
        <v>13</v>
      </c>
      <c r="C39" s="52">
        <f>SUM(C26:C38)</f>
        <v>13</v>
      </c>
      <c r="D39" s="52">
        <f>SUM(D26:D38)</f>
        <v>4</v>
      </c>
      <c r="E39" s="52">
        <f>SUM(E26:E38)</f>
        <v>0</v>
      </c>
      <c r="F39" s="52">
        <f>SUM(F26:F38)</f>
        <v>0</v>
      </c>
      <c r="G39" s="52">
        <f>SUM(G26:G38)</f>
        <v>2</v>
      </c>
      <c r="H39" s="48"/>
    </row>
    <row r="40" spans="1:8" ht="26.25" x14ac:dyDescent="0.4">
      <c r="A40" s="95" t="s">
        <v>72</v>
      </c>
      <c r="B40" s="3" t="s">
        <v>73</v>
      </c>
      <c r="C40" s="18">
        <v>3</v>
      </c>
      <c r="D40" s="18">
        <v>1</v>
      </c>
      <c r="E40" s="18">
        <v>0</v>
      </c>
      <c r="F40" s="18">
        <v>0</v>
      </c>
      <c r="G40" s="18">
        <v>0</v>
      </c>
      <c r="H40" s="6" t="s">
        <v>74</v>
      </c>
    </row>
    <row r="41" spans="1:8" ht="26.25" x14ac:dyDescent="0.4">
      <c r="A41" s="88"/>
      <c r="B41" s="3" t="s">
        <v>75</v>
      </c>
      <c r="C41" s="18">
        <v>3</v>
      </c>
      <c r="D41" s="18">
        <v>0</v>
      </c>
      <c r="E41" s="18">
        <v>0</v>
      </c>
      <c r="F41" s="18">
        <v>0</v>
      </c>
      <c r="G41" s="18">
        <v>0</v>
      </c>
      <c r="H41" s="6" t="s">
        <v>76</v>
      </c>
    </row>
    <row r="42" spans="1:8" ht="26.25" x14ac:dyDescent="0.4">
      <c r="A42" s="88"/>
      <c r="B42" s="3" t="s">
        <v>77</v>
      </c>
      <c r="C42" s="18">
        <v>1</v>
      </c>
      <c r="D42" s="18">
        <v>0</v>
      </c>
      <c r="E42" s="18">
        <v>0</v>
      </c>
      <c r="F42" s="18">
        <v>0</v>
      </c>
      <c r="G42" s="18">
        <v>1</v>
      </c>
      <c r="H42" s="6" t="s">
        <v>78</v>
      </c>
    </row>
    <row r="43" spans="1:8" ht="80.25" customHeight="1" x14ac:dyDescent="0.4">
      <c r="A43" s="88"/>
      <c r="B43" s="3" t="s">
        <v>79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6" t="s">
        <v>80</v>
      </c>
    </row>
    <row r="44" spans="1:8" ht="52.5" customHeight="1" x14ac:dyDescent="0.25">
      <c r="A44" s="88"/>
      <c r="B44" s="3" t="s">
        <v>81</v>
      </c>
      <c r="C44" s="18">
        <v>2</v>
      </c>
      <c r="D44" s="18">
        <v>0</v>
      </c>
      <c r="E44" s="18">
        <v>0</v>
      </c>
      <c r="F44" s="18">
        <v>0</v>
      </c>
      <c r="G44" s="18">
        <v>0</v>
      </c>
      <c r="H44" s="16" t="s">
        <v>82</v>
      </c>
    </row>
    <row r="45" spans="1:8" ht="52.5" customHeight="1" x14ac:dyDescent="0.4">
      <c r="A45" s="88"/>
      <c r="B45" s="3" t="s">
        <v>83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6" t="s">
        <v>84</v>
      </c>
    </row>
    <row r="46" spans="1:8" ht="111.75" customHeight="1" x14ac:dyDescent="0.4">
      <c r="A46" s="88"/>
      <c r="B46" s="3" t="s">
        <v>85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6" t="s">
        <v>86</v>
      </c>
    </row>
    <row r="47" spans="1:8" ht="26.25" x14ac:dyDescent="0.4">
      <c r="A47" s="88"/>
      <c r="B47" s="3" t="s">
        <v>87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6" t="s">
        <v>88</v>
      </c>
    </row>
    <row r="48" spans="1:8" ht="26.25" x14ac:dyDescent="0.4">
      <c r="A48" s="88"/>
      <c r="B48" s="3" t="s">
        <v>89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6" t="s">
        <v>90</v>
      </c>
    </row>
    <row r="49" spans="1:8" ht="26.25" x14ac:dyDescent="0.4">
      <c r="A49" s="88"/>
      <c r="B49" s="3" t="s">
        <v>91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6" t="s">
        <v>92</v>
      </c>
    </row>
    <row r="50" spans="1:8" ht="26.25" x14ac:dyDescent="0.4">
      <c r="A50" s="88"/>
      <c r="B50" s="3" t="s">
        <v>93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6" t="s">
        <v>94</v>
      </c>
    </row>
    <row r="51" spans="1:8" ht="26.25" x14ac:dyDescent="0.4">
      <c r="A51" s="88"/>
      <c r="B51" s="3" t="s">
        <v>95</v>
      </c>
      <c r="C51" s="18">
        <v>1</v>
      </c>
      <c r="D51" s="18">
        <v>1</v>
      </c>
      <c r="E51" s="18">
        <v>0</v>
      </c>
      <c r="F51" s="18">
        <v>0</v>
      </c>
      <c r="G51" s="18">
        <v>0</v>
      </c>
      <c r="H51" s="6" t="s">
        <v>96</v>
      </c>
    </row>
    <row r="52" spans="1:8" ht="26.25" x14ac:dyDescent="0.4">
      <c r="A52" s="96"/>
      <c r="B52" s="3" t="s">
        <v>97</v>
      </c>
      <c r="C52" s="18">
        <v>1</v>
      </c>
      <c r="D52" s="18">
        <v>1</v>
      </c>
      <c r="E52" s="18">
        <v>0</v>
      </c>
      <c r="F52" s="18">
        <v>0</v>
      </c>
      <c r="G52" s="18">
        <v>0</v>
      </c>
      <c r="H52" s="6" t="s">
        <v>98</v>
      </c>
    </row>
    <row r="53" spans="1:8" ht="33.75" x14ac:dyDescent="0.4">
      <c r="A53" s="50"/>
      <c r="B53" s="53">
        <f>COUNTA(B40:B52)</f>
        <v>13</v>
      </c>
      <c r="C53" s="53">
        <f>SUM(C40:C52)</f>
        <v>18</v>
      </c>
      <c r="D53" s="53">
        <f>SUM(D40:D52)</f>
        <v>3</v>
      </c>
      <c r="E53" s="53">
        <f>SUM(E40:E52)</f>
        <v>0</v>
      </c>
      <c r="F53" s="53">
        <f>SUM(F40:F52)</f>
        <v>0</v>
      </c>
      <c r="G53" s="53">
        <f>SUM(G40:G52)</f>
        <v>1</v>
      </c>
      <c r="H53" s="48"/>
    </row>
    <row r="54" spans="1:8" ht="26.25" x14ac:dyDescent="0.4">
      <c r="A54" s="88" t="s">
        <v>231</v>
      </c>
      <c r="B54" s="3" t="s">
        <v>99</v>
      </c>
      <c r="C54" s="18">
        <v>1</v>
      </c>
      <c r="D54" s="18">
        <v>0</v>
      </c>
      <c r="E54" s="18">
        <v>0</v>
      </c>
      <c r="F54" s="18">
        <v>0</v>
      </c>
      <c r="G54" s="18">
        <v>0</v>
      </c>
      <c r="H54" s="6" t="s">
        <v>100</v>
      </c>
    </row>
    <row r="55" spans="1:8" ht="26.25" x14ac:dyDescent="0.4">
      <c r="A55" s="88"/>
      <c r="B55" s="34" t="s">
        <v>101</v>
      </c>
      <c r="C55" s="18">
        <v>1</v>
      </c>
      <c r="D55" s="21">
        <v>1</v>
      </c>
      <c r="E55" s="21">
        <v>0</v>
      </c>
      <c r="F55" s="21">
        <v>0</v>
      </c>
      <c r="G55" s="21">
        <v>0</v>
      </c>
      <c r="H55" s="11" t="s">
        <v>102</v>
      </c>
    </row>
    <row r="56" spans="1:8" ht="26.25" x14ac:dyDescent="0.4">
      <c r="A56" s="88"/>
      <c r="B56" s="3" t="s">
        <v>103</v>
      </c>
      <c r="C56" s="35">
        <v>0</v>
      </c>
      <c r="D56" s="18">
        <v>0</v>
      </c>
      <c r="E56" s="18">
        <v>0</v>
      </c>
      <c r="F56" s="18">
        <v>0</v>
      </c>
      <c r="G56" s="18">
        <v>1</v>
      </c>
      <c r="H56" s="6" t="s">
        <v>104</v>
      </c>
    </row>
    <row r="57" spans="1:8" ht="26.25" x14ac:dyDescent="0.4">
      <c r="A57" s="88"/>
      <c r="B57" s="13" t="s">
        <v>105</v>
      </c>
      <c r="C57" s="18">
        <v>1</v>
      </c>
      <c r="D57" s="18">
        <v>0</v>
      </c>
      <c r="E57" s="18">
        <v>0</v>
      </c>
      <c r="F57" s="18">
        <v>0</v>
      </c>
      <c r="G57" s="18">
        <v>0</v>
      </c>
      <c r="H57" s="6" t="s">
        <v>106</v>
      </c>
    </row>
    <row r="58" spans="1:8" ht="26.25" x14ac:dyDescent="0.4">
      <c r="A58" s="88"/>
      <c r="B58" s="34" t="s">
        <v>107</v>
      </c>
      <c r="C58" s="21">
        <v>0</v>
      </c>
      <c r="D58" s="21">
        <v>1</v>
      </c>
      <c r="E58" s="21">
        <v>0</v>
      </c>
      <c r="F58" s="21">
        <v>0</v>
      </c>
      <c r="G58" s="21">
        <v>0</v>
      </c>
      <c r="H58" s="11" t="s">
        <v>108</v>
      </c>
    </row>
    <row r="59" spans="1:8" ht="26.25" x14ac:dyDescent="0.4">
      <c r="A59" s="88"/>
      <c r="B59" s="3" t="s">
        <v>109</v>
      </c>
      <c r="C59" s="18">
        <v>1</v>
      </c>
      <c r="D59" s="18">
        <v>0</v>
      </c>
      <c r="E59" s="18">
        <v>0</v>
      </c>
      <c r="F59" s="18">
        <v>0</v>
      </c>
      <c r="G59" s="18">
        <v>0</v>
      </c>
      <c r="H59" s="6" t="s">
        <v>110</v>
      </c>
    </row>
    <row r="60" spans="1:8" ht="26.25" x14ac:dyDescent="0.4">
      <c r="A60" s="88"/>
      <c r="B60" s="3" t="s">
        <v>111</v>
      </c>
      <c r="C60" s="18">
        <v>1</v>
      </c>
      <c r="D60" s="18">
        <v>0</v>
      </c>
      <c r="E60" s="18">
        <v>0</v>
      </c>
      <c r="F60" s="18">
        <v>0</v>
      </c>
      <c r="G60" s="18">
        <v>0</v>
      </c>
      <c r="H60" s="6" t="s">
        <v>112</v>
      </c>
    </row>
    <row r="61" spans="1:8" ht="26.25" x14ac:dyDescent="0.4">
      <c r="A61" s="88"/>
      <c r="B61" s="3" t="s">
        <v>113</v>
      </c>
      <c r="C61" s="18">
        <v>0</v>
      </c>
      <c r="D61" s="18">
        <v>1</v>
      </c>
      <c r="E61" s="18">
        <v>0</v>
      </c>
      <c r="F61" s="18">
        <v>0</v>
      </c>
      <c r="G61" s="18">
        <v>0</v>
      </c>
      <c r="H61" s="6" t="s">
        <v>114</v>
      </c>
    </row>
    <row r="62" spans="1:8" ht="26.25" x14ac:dyDescent="0.4">
      <c r="A62" s="88"/>
      <c r="B62" s="14" t="s">
        <v>115</v>
      </c>
      <c r="C62" s="20">
        <v>0</v>
      </c>
      <c r="D62" s="20">
        <v>1</v>
      </c>
      <c r="E62" s="20">
        <v>0</v>
      </c>
      <c r="F62" s="20">
        <v>0</v>
      </c>
      <c r="G62" s="20">
        <v>0</v>
      </c>
      <c r="H62" s="6" t="s">
        <v>116</v>
      </c>
    </row>
    <row r="63" spans="1:8" ht="26.25" x14ac:dyDescent="0.4">
      <c r="A63" s="88"/>
      <c r="B63" s="28" t="s">
        <v>214</v>
      </c>
      <c r="C63" s="27">
        <v>2</v>
      </c>
      <c r="D63" s="27">
        <v>0</v>
      </c>
      <c r="E63" s="27">
        <v>0</v>
      </c>
      <c r="F63" s="27">
        <v>0</v>
      </c>
      <c r="G63" s="27">
        <v>0</v>
      </c>
      <c r="H63" s="6" t="s">
        <v>117</v>
      </c>
    </row>
    <row r="64" spans="1:8" ht="26.25" x14ac:dyDescent="0.25">
      <c r="A64" s="88"/>
      <c r="B64" s="7" t="s">
        <v>118</v>
      </c>
      <c r="C64" s="4">
        <v>1</v>
      </c>
      <c r="D64" s="4">
        <v>0</v>
      </c>
      <c r="E64" s="4">
        <v>0</v>
      </c>
      <c r="F64" s="4">
        <v>0</v>
      </c>
      <c r="G64" s="4">
        <v>0</v>
      </c>
      <c r="H64" s="29" t="s">
        <v>119</v>
      </c>
    </row>
    <row r="65" spans="1:8" ht="26.25" x14ac:dyDescent="0.4">
      <c r="A65" s="88"/>
      <c r="B65" s="3" t="s">
        <v>120</v>
      </c>
      <c r="C65" s="18">
        <v>1</v>
      </c>
      <c r="D65" s="18">
        <v>0</v>
      </c>
      <c r="E65" s="18">
        <v>0</v>
      </c>
      <c r="F65" s="18">
        <v>0</v>
      </c>
      <c r="G65" s="18">
        <v>0</v>
      </c>
      <c r="H65" s="6" t="s">
        <v>121</v>
      </c>
    </row>
    <row r="66" spans="1:8" ht="26.25" x14ac:dyDescent="0.4">
      <c r="A66" s="88"/>
      <c r="B66" s="3" t="s">
        <v>122</v>
      </c>
      <c r="C66" s="18">
        <v>1</v>
      </c>
      <c r="D66" s="18">
        <v>0</v>
      </c>
      <c r="E66" s="18">
        <v>0</v>
      </c>
      <c r="F66" s="18">
        <v>0</v>
      </c>
      <c r="G66" s="18">
        <v>0</v>
      </c>
      <c r="H66" s="6" t="s">
        <v>123</v>
      </c>
    </row>
    <row r="67" spans="1:8" ht="26.25" x14ac:dyDescent="0.4">
      <c r="A67" s="88"/>
      <c r="B67" s="3" t="s">
        <v>124</v>
      </c>
      <c r="C67" s="18">
        <v>1</v>
      </c>
      <c r="D67" s="18">
        <v>0</v>
      </c>
      <c r="E67" s="18">
        <v>0</v>
      </c>
      <c r="F67" s="18">
        <v>0</v>
      </c>
      <c r="G67" s="18">
        <v>0</v>
      </c>
      <c r="H67" s="6" t="s">
        <v>125</v>
      </c>
    </row>
    <row r="68" spans="1:8" ht="26.25" x14ac:dyDescent="0.4">
      <c r="A68" s="88"/>
      <c r="B68" s="3" t="s">
        <v>126</v>
      </c>
      <c r="C68" s="18">
        <v>2</v>
      </c>
      <c r="D68" s="18">
        <v>0</v>
      </c>
      <c r="E68" s="18">
        <v>0</v>
      </c>
      <c r="F68" s="18">
        <v>0</v>
      </c>
      <c r="G68" s="18">
        <v>0</v>
      </c>
      <c r="H68" s="6" t="s">
        <v>127</v>
      </c>
    </row>
    <row r="69" spans="1:8" ht="26.25" x14ac:dyDescent="0.4">
      <c r="A69" s="88"/>
      <c r="B69" s="5" t="s">
        <v>128</v>
      </c>
      <c r="C69" s="21">
        <v>0</v>
      </c>
      <c r="D69" s="21">
        <v>3</v>
      </c>
      <c r="E69" s="21">
        <v>0</v>
      </c>
      <c r="F69" s="21">
        <v>0</v>
      </c>
      <c r="G69" s="21">
        <v>0</v>
      </c>
      <c r="H69" s="6" t="s">
        <v>129</v>
      </c>
    </row>
    <row r="70" spans="1:8" s="25" customFormat="1" ht="33.75" x14ac:dyDescent="0.35">
      <c r="A70" s="55"/>
      <c r="B70" s="52">
        <f>COUNTA(B54:B69)</f>
        <v>16</v>
      </c>
      <c r="C70" s="52">
        <f>SUM(C54:C69)</f>
        <v>13</v>
      </c>
      <c r="D70" s="52">
        <f>SUM(D54:D69)</f>
        <v>7</v>
      </c>
      <c r="E70" s="52">
        <f>SUM(E54:E69)</f>
        <v>0</v>
      </c>
      <c r="F70" s="52">
        <f>SUM(F54:F69)</f>
        <v>0</v>
      </c>
      <c r="G70" s="52">
        <f>SUM(G54:G69)</f>
        <v>1</v>
      </c>
      <c r="H70" s="54"/>
    </row>
    <row r="71" spans="1:8" ht="26.25" x14ac:dyDescent="0.25">
      <c r="A71" s="87" t="s">
        <v>130</v>
      </c>
      <c r="B71" s="8" t="s">
        <v>131</v>
      </c>
      <c r="C71" s="21">
        <v>2</v>
      </c>
      <c r="D71" s="21">
        <v>0</v>
      </c>
      <c r="E71" s="21">
        <v>0</v>
      </c>
      <c r="F71" s="21">
        <v>0</v>
      </c>
      <c r="G71" s="21">
        <v>1</v>
      </c>
      <c r="H71" s="8" t="s">
        <v>132</v>
      </c>
    </row>
    <row r="72" spans="1:8" ht="26.25" x14ac:dyDescent="0.25">
      <c r="A72" s="87"/>
      <c r="B72" s="8" t="s">
        <v>133</v>
      </c>
      <c r="C72" s="21">
        <v>2</v>
      </c>
      <c r="D72" s="21">
        <v>0</v>
      </c>
      <c r="E72" s="21">
        <v>0</v>
      </c>
      <c r="F72" s="21">
        <v>0</v>
      </c>
      <c r="G72" s="21">
        <v>0</v>
      </c>
      <c r="H72" s="8" t="s">
        <v>134</v>
      </c>
    </row>
    <row r="73" spans="1:8" ht="26.25" x14ac:dyDescent="0.4">
      <c r="A73" s="87"/>
      <c r="B73" s="8" t="s">
        <v>135</v>
      </c>
      <c r="C73" s="21">
        <v>2</v>
      </c>
      <c r="D73" s="21">
        <v>0</v>
      </c>
      <c r="E73" s="21">
        <v>0</v>
      </c>
      <c r="F73" s="21">
        <v>0</v>
      </c>
      <c r="G73" s="21">
        <v>0</v>
      </c>
      <c r="H73" s="6" t="s">
        <v>136</v>
      </c>
    </row>
    <row r="74" spans="1:8" ht="26.25" x14ac:dyDescent="0.4">
      <c r="A74" s="87"/>
      <c r="B74" s="8" t="s">
        <v>137</v>
      </c>
      <c r="C74" s="21">
        <v>2</v>
      </c>
      <c r="D74" s="21">
        <v>0</v>
      </c>
      <c r="E74" s="21">
        <v>0</v>
      </c>
      <c r="F74" s="21">
        <v>0</v>
      </c>
      <c r="G74" s="21">
        <v>0</v>
      </c>
      <c r="H74" s="6" t="s">
        <v>138</v>
      </c>
    </row>
    <row r="75" spans="1:8" ht="26.25" x14ac:dyDescent="0.4">
      <c r="A75" s="87"/>
      <c r="B75" s="8" t="s">
        <v>139</v>
      </c>
      <c r="C75" s="21">
        <v>1</v>
      </c>
      <c r="D75" s="21">
        <v>0</v>
      </c>
      <c r="E75" s="21">
        <v>0</v>
      </c>
      <c r="F75" s="21">
        <v>0</v>
      </c>
      <c r="G75" s="21">
        <v>0</v>
      </c>
      <c r="H75" s="6" t="s">
        <v>140</v>
      </c>
    </row>
    <row r="76" spans="1:8" ht="26.25" x14ac:dyDescent="0.4">
      <c r="A76" s="87"/>
      <c r="B76" s="8" t="s">
        <v>141</v>
      </c>
      <c r="C76" s="21">
        <v>2</v>
      </c>
      <c r="D76" s="21">
        <v>0</v>
      </c>
      <c r="E76" s="21">
        <v>0</v>
      </c>
      <c r="F76" s="21">
        <v>0</v>
      </c>
      <c r="G76" s="21">
        <v>0</v>
      </c>
      <c r="H76" s="6" t="s">
        <v>142</v>
      </c>
    </row>
    <row r="77" spans="1:8" ht="26.25" x14ac:dyDescent="0.4">
      <c r="A77" s="87"/>
      <c r="B77" s="8" t="s">
        <v>143</v>
      </c>
      <c r="C77" s="21">
        <v>2</v>
      </c>
      <c r="D77" s="21">
        <v>0</v>
      </c>
      <c r="E77" s="21">
        <v>0</v>
      </c>
      <c r="F77" s="21">
        <v>0</v>
      </c>
      <c r="G77" s="21">
        <v>0</v>
      </c>
      <c r="H77" s="6" t="s">
        <v>144</v>
      </c>
    </row>
    <row r="78" spans="1:8" ht="26.25" x14ac:dyDescent="0.4">
      <c r="A78" s="87"/>
      <c r="B78" s="8" t="s">
        <v>145</v>
      </c>
      <c r="C78" s="21">
        <v>1</v>
      </c>
      <c r="D78" s="21">
        <v>0</v>
      </c>
      <c r="E78" s="21">
        <v>0</v>
      </c>
      <c r="F78" s="21">
        <v>0</v>
      </c>
      <c r="G78" s="21">
        <v>0</v>
      </c>
      <c r="H78" s="6" t="s">
        <v>146</v>
      </c>
    </row>
    <row r="79" spans="1:8" ht="26.25" x14ac:dyDescent="0.4">
      <c r="A79" s="87"/>
      <c r="B79" s="8" t="s">
        <v>147</v>
      </c>
      <c r="C79" s="21">
        <v>1</v>
      </c>
      <c r="D79" s="21">
        <v>0</v>
      </c>
      <c r="E79" s="21">
        <v>0</v>
      </c>
      <c r="F79" s="21">
        <v>0</v>
      </c>
      <c r="G79" s="21">
        <v>0</v>
      </c>
      <c r="H79" s="6" t="s">
        <v>148</v>
      </c>
    </row>
    <row r="80" spans="1:8" ht="26.25" x14ac:dyDescent="0.4">
      <c r="A80" s="87"/>
      <c r="B80" s="8" t="s">
        <v>149</v>
      </c>
      <c r="C80" s="21">
        <v>1</v>
      </c>
      <c r="D80" s="21">
        <v>0</v>
      </c>
      <c r="E80" s="21">
        <v>0</v>
      </c>
      <c r="F80" s="21">
        <v>0</v>
      </c>
      <c r="G80" s="21">
        <v>1</v>
      </c>
      <c r="H80" s="6" t="s">
        <v>150</v>
      </c>
    </row>
    <row r="81" spans="1:8" ht="26.25" x14ac:dyDescent="0.4">
      <c r="A81" s="87"/>
      <c r="B81" s="8" t="s">
        <v>151</v>
      </c>
      <c r="C81" s="21">
        <v>1</v>
      </c>
      <c r="D81" s="21">
        <v>0</v>
      </c>
      <c r="E81" s="21">
        <v>0</v>
      </c>
      <c r="F81" s="21">
        <v>0</v>
      </c>
      <c r="G81" s="21">
        <v>0</v>
      </c>
      <c r="H81" s="6" t="s">
        <v>152</v>
      </c>
    </row>
    <row r="82" spans="1:8" ht="26.25" x14ac:dyDescent="0.4">
      <c r="A82" s="87"/>
      <c r="B82" s="8" t="s">
        <v>153</v>
      </c>
      <c r="C82" s="21">
        <v>2</v>
      </c>
      <c r="D82" s="21">
        <v>0</v>
      </c>
      <c r="E82" s="21">
        <v>0</v>
      </c>
      <c r="F82" s="21">
        <v>0</v>
      </c>
      <c r="G82" s="21">
        <v>0</v>
      </c>
      <c r="H82" s="6" t="s">
        <v>154</v>
      </c>
    </row>
    <row r="83" spans="1:8" ht="26.25" x14ac:dyDescent="0.4">
      <c r="A83" s="87"/>
      <c r="B83" s="8" t="s">
        <v>155</v>
      </c>
      <c r="C83" s="21">
        <v>2</v>
      </c>
      <c r="D83" s="21">
        <v>0</v>
      </c>
      <c r="E83" s="21">
        <v>0</v>
      </c>
      <c r="F83" s="21">
        <v>0</v>
      </c>
      <c r="G83" s="21">
        <v>0</v>
      </c>
      <c r="H83" s="6" t="s">
        <v>156</v>
      </c>
    </row>
    <row r="84" spans="1:8" ht="26.25" x14ac:dyDescent="0.4">
      <c r="A84" s="87"/>
      <c r="B84" s="8" t="s">
        <v>157</v>
      </c>
      <c r="C84" s="21">
        <v>1</v>
      </c>
      <c r="D84" s="21">
        <v>0</v>
      </c>
      <c r="E84" s="21">
        <v>0</v>
      </c>
      <c r="F84" s="21">
        <v>0</v>
      </c>
      <c r="G84" s="58">
        <v>1</v>
      </c>
      <c r="H84" s="6" t="s">
        <v>228</v>
      </c>
    </row>
    <row r="85" spans="1:8" s="25" customFormat="1" ht="33.75" x14ac:dyDescent="0.35">
      <c r="A85" s="52"/>
      <c r="B85" s="52">
        <f>COUNTA(B71:B84)</f>
        <v>14</v>
      </c>
      <c r="C85" s="52">
        <f>SUM(C71:C84)</f>
        <v>22</v>
      </c>
      <c r="D85" s="52">
        <f>SUM(D71:D84)</f>
        <v>0</v>
      </c>
      <c r="E85" s="52">
        <f>SUM(E71:E84)</f>
        <v>0</v>
      </c>
      <c r="F85" s="52">
        <f>SUM(F71:F84)</f>
        <v>0</v>
      </c>
      <c r="G85" s="52">
        <f>SUM(G71:G84)</f>
        <v>3</v>
      </c>
      <c r="H85" s="54"/>
    </row>
    <row r="86" spans="1:8" s="25" customFormat="1" ht="33.75" customHeight="1" x14ac:dyDescent="0.4">
      <c r="A86" s="80" t="s">
        <v>193</v>
      </c>
      <c r="B86" s="5" t="s">
        <v>158</v>
      </c>
      <c r="C86" s="21">
        <v>2</v>
      </c>
      <c r="D86" s="21">
        <v>0</v>
      </c>
      <c r="E86" s="21">
        <v>0</v>
      </c>
      <c r="F86" s="21">
        <v>0</v>
      </c>
      <c r="G86" s="21">
        <v>0</v>
      </c>
      <c r="H86" s="6" t="s">
        <v>159</v>
      </c>
    </row>
    <row r="87" spans="1:8" ht="26.25" customHeight="1" x14ac:dyDescent="0.4">
      <c r="A87" s="80"/>
      <c r="B87" s="8" t="s">
        <v>160</v>
      </c>
      <c r="C87" s="21">
        <v>1</v>
      </c>
      <c r="D87" s="21">
        <v>0</v>
      </c>
      <c r="E87" s="21">
        <v>0</v>
      </c>
      <c r="F87" s="21">
        <v>0</v>
      </c>
      <c r="G87" s="21">
        <v>1</v>
      </c>
      <c r="H87" s="6" t="s">
        <v>161</v>
      </c>
    </row>
    <row r="88" spans="1:8" ht="52.5" x14ac:dyDescent="0.4">
      <c r="A88" s="80"/>
      <c r="B88" s="59" t="s">
        <v>215</v>
      </c>
      <c r="C88" s="21">
        <v>1</v>
      </c>
      <c r="D88" s="21">
        <v>0</v>
      </c>
      <c r="E88" s="21">
        <v>0</v>
      </c>
      <c r="F88" s="21">
        <v>0</v>
      </c>
      <c r="G88" s="21">
        <v>0</v>
      </c>
      <c r="H88" s="9" t="s">
        <v>216</v>
      </c>
    </row>
    <row r="89" spans="1:8" ht="26.25" x14ac:dyDescent="0.4">
      <c r="A89" s="80"/>
      <c r="B89" s="8" t="s">
        <v>162</v>
      </c>
      <c r="C89" s="21">
        <v>1</v>
      </c>
      <c r="D89" s="21">
        <v>0</v>
      </c>
      <c r="E89" s="21">
        <v>0</v>
      </c>
      <c r="F89" s="21">
        <v>0</v>
      </c>
      <c r="G89" s="21">
        <v>0</v>
      </c>
      <c r="H89" s="6" t="s">
        <v>163</v>
      </c>
    </row>
    <row r="90" spans="1:8" ht="26.25" x14ac:dyDescent="0.4">
      <c r="A90" s="80"/>
      <c r="B90" s="8" t="s">
        <v>164</v>
      </c>
      <c r="C90" s="21">
        <v>1</v>
      </c>
      <c r="D90" s="21">
        <v>0</v>
      </c>
      <c r="E90" s="21">
        <v>0</v>
      </c>
      <c r="F90" s="21">
        <v>0</v>
      </c>
      <c r="G90" s="21">
        <v>0</v>
      </c>
      <c r="H90" s="6" t="s">
        <v>165</v>
      </c>
    </row>
    <row r="91" spans="1:8" ht="26.25" customHeight="1" x14ac:dyDescent="0.4">
      <c r="A91" s="80"/>
      <c r="B91" s="10" t="s">
        <v>166</v>
      </c>
      <c r="C91" s="22">
        <v>1</v>
      </c>
      <c r="D91" s="22">
        <v>0</v>
      </c>
      <c r="E91" s="22">
        <v>0</v>
      </c>
      <c r="F91" s="22">
        <v>0</v>
      </c>
      <c r="G91" s="22">
        <v>0</v>
      </c>
      <c r="H91" s="6" t="s">
        <v>167</v>
      </c>
    </row>
    <row r="92" spans="1:8" ht="26.25" x14ac:dyDescent="0.4">
      <c r="A92" s="80"/>
      <c r="B92" s="10" t="s">
        <v>168</v>
      </c>
      <c r="C92" s="22">
        <v>2</v>
      </c>
      <c r="D92" s="22">
        <v>0</v>
      </c>
      <c r="E92" s="22">
        <v>0</v>
      </c>
      <c r="F92" s="22">
        <v>0</v>
      </c>
      <c r="G92" s="22">
        <v>0</v>
      </c>
      <c r="H92" s="6" t="s">
        <v>169</v>
      </c>
    </row>
    <row r="93" spans="1:8" ht="26.25" x14ac:dyDescent="0.4">
      <c r="A93" s="80"/>
      <c r="B93" s="10" t="s">
        <v>170</v>
      </c>
      <c r="C93" s="22">
        <v>1</v>
      </c>
      <c r="D93" s="22">
        <v>0</v>
      </c>
      <c r="E93" s="22">
        <v>0</v>
      </c>
      <c r="F93" s="22">
        <v>0</v>
      </c>
      <c r="G93" s="22">
        <v>0</v>
      </c>
      <c r="H93" s="6" t="s">
        <v>171</v>
      </c>
    </row>
    <row r="94" spans="1:8" ht="26.25" x14ac:dyDescent="0.4">
      <c r="A94" s="81"/>
      <c r="B94" s="10" t="s">
        <v>172</v>
      </c>
      <c r="C94" s="22">
        <v>1</v>
      </c>
      <c r="D94" s="22">
        <v>0</v>
      </c>
      <c r="E94" s="22">
        <v>0</v>
      </c>
      <c r="F94" s="22">
        <v>0</v>
      </c>
      <c r="G94" s="22">
        <v>0</v>
      </c>
      <c r="H94" s="6" t="s">
        <v>173</v>
      </c>
    </row>
    <row r="95" spans="1:8" ht="33.75" x14ac:dyDescent="0.35">
      <c r="A95" s="55"/>
      <c r="B95" s="52">
        <f>COUNTA(B86:B94)</f>
        <v>9</v>
      </c>
      <c r="C95" s="52">
        <f>SUM(C86:C94)</f>
        <v>11</v>
      </c>
      <c r="D95" s="52">
        <f>SUM(D86:D94)</f>
        <v>0</v>
      </c>
      <c r="E95" s="52">
        <f>SUM(E86:E94)</f>
        <v>0</v>
      </c>
      <c r="F95" s="52">
        <f>SUM(F86:F94)</f>
        <v>0</v>
      </c>
      <c r="G95" s="52">
        <f>SUM(G86:G94)</f>
        <v>1</v>
      </c>
      <c r="H95" s="54"/>
    </row>
    <row r="96" spans="1:8" ht="26.25" x14ac:dyDescent="0.4">
      <c r="A96" s="86" t="s">
        <v>174</v>
      </c>
      <c r="B96" s="8" t="s">
        <v>175</v>
      </c>
      <c r="C96" s="23">
        <v>2</v>
      </c>
      <c r="D96" s="23">
        <v>0</v>
      </c>
      <c r="E96" s="23">
        <v>0</v>
      </c>
      <c r="F96" s="23">
        <v>0</v>
      </c>
      <c r="G96" s="23">
        <v>1</v>
      </c>
      <c r="H96" s="6" t="s">
        <v>176</v>
      </c>
    </row>
    <row r="97" spans="1:8" ht="26.25" x14ac:dyDescent="0.4">
      <c r="A97" s="86"/>
      <c r="B97" s="8" t="s">
        <v>177</v>
      </c>
      <c r="C97" s="23">
        <v>1</v>
      </c>
      <c r="D97" s="23">
        <v>0</v>
      </c>
      <c r="E97" s="23">
        <v>0</v>
      </c>
      <c r="F97" s="23">
        <v>0</v>
      </c>
      <c r="G97" s="23">
        <v>0</v>
      </c>
      <c r="H97" s="6" t="s">
        <v>178</v>
      </c>
    </row>
    <row r="98" spans="1:8" ht="26.25" x14ac:dyDescent="0.4">
      <c r="A98" s="86"/>
      <c r="B98" s="8" t="s">
        <v>179</v>
      </c>
      <c r="C98" s="23">
        <v>1</v>
      </c>
      <c r="D98" s="23">
        <v>0</v>
      </c>
      <c r="E98" s="23">
        <v>0</v>
      </c>
      <c r="F98" s="23">
        <v>0</v>
      </c>
      <c r="G98" s="23">
        <v>0</v>
      </c>
      <c r="H98" s="6" t="s">
        <v>180</v>
      </c>
    </row>
    <row r="99" spans="1:8" ht="26.25" x14ac:dyDescent="0.4">
      <c r="A99" s="86"/>
      <c r="B99" s="8" t="s">
        <v>181</v>
      </c>
      <c r="C99" s="23">
        <v>1</v>
      </c>
      <c r="D99" s="23">
        <v>0</v>
      </c>
      <c r="E99" s="23">
        <v>0</v>
      </c>
      <c r="F99" s="23">
        <v>0</v>
      </c>
      <c r="G99" s="23">
        <v>0</v>
      </c>
      <c r="H99" s="6" t="s">
        <v>182</v>
      </c>
    </row>
    <row r="100" spans="1:8" ht="26.25" x14ac:dyDescent="0.4">
      <c r="A100" s="86"/>
      <c r="B100" s="60" t="s">
        <v>217</v>
      </c>
      <c r="C100" s="23">
        <v>1</v>
      </c>
      <c r="D100" s="23"/>
      <c r="E100" s="23"/>
      <c r="F100" s="23"/>
      <c r="G100" s="23"/>
      <c r="H100" s="6" t="s">
        <v>220</v>
      </c>
    </row>
    <row r="101" spans="1:8" ht="26.25" x14ac:dyDescent="0.4">
      <c r="A101" s="86"/>
      <c r="B101" s="8" t="s">
        <v>183</v>
      </c>
      <c r="C101" s="23">
        <v>1</v>
      </c>
      <c r="D101" s="23">
        <v>0</v>
      </c>
      <c r="E101" s="23">
        <v>0</v>
      </c>
      <c r="F101" s="23">
        <v>0</v>
      </c>
      <c r="G101" s="23">
        <v>0</v>
      </c>
      <c r="H101" s="6" t="s">
        <v>184</v>
      </c>
    </row>
    <row r="102" spans="1:8" ht="26.25" x14ac:dyDescent="0.4">
      <c r="A102" s="86"/>
      <c r="B102" s="3" t="s">
        <v>185</v>
      </c>
      <c r="C102" s="24">
        <v>2</v>
      </c>
      <c r="D102" s="24">
        <v>1</v>
      </c>
      <c r="E102" s="24">
        <v>0</v>
      </c>
      <c r="F102" s="24">
        <v>0</v>
      </c>
      <c r="G102" s="24">
        <v>0</v>
      </c>
      <c r="H102" s="6" t="s">
        <v>186</v>
      </c>
    </row>
    <row r="103" spans="1:8" ht="26.25" x14ac:dyDescent="0.4">
      <c r="A103" s="86"/>
      <c r="B103" s="3" t="s">
        <v>187</v>
      </c>
      <c r="C103" s="24">
        <v>1</v>
      </c>
      <c r="D103" s="24">
        <v>1</v>
      </c>
      <c r="E103" s="24">
        <v>0</v>
      </c>
      <c r="F103" s="24">
        <v>0</v>
      </c>
      <c r="G103" s="24">
        <v>0</v>
      </c>
      <c r="H103" s="6" t="s">
        <v>188</v>
      </c>
    </row>
    <row r="104" spans="1:8" ht="26.25" x14ac:dyDescent="0.4">
      <c r="A104" s="86"/>
      <c r="B104" s="3" t="s">
        <v>189</v>
      </c>
      <c r="C104" s="24">
        <v>0</v>
      </c>
      <c r="D104" s="24">
        <v>1</v>
      </c>
      <c r="E104" s="24">
        <v>0</v>
      </c>
      <c r="F104" s="24">
        <v>0</v>
      </c>
      <c r="G104" s="24">
        <v>0</v>
      </c>
      <c r="H104" s="6" t="s">
        <v>190</v>
      </c>
    </row>
    <row r="105" spans="1:8" ht="26.25" x14ac:dyDescent="0.4">
      <c r="A105" s="86"/>
      <c r="B105" s="3" t="s">
        <v>191</v>
      </c>
      <c r="C105" s="24">
        <v>1</v>
      </c>
      <c r="D105" s="24">
        <v>0</v>
      </c>
      <c r="E105" s="24">
        <v>0</v>
      </c>
      <c r="F105" s="24">
        <v>0</v>
      </c>
      <c r="G105" s="24">
        <v>0</v>
      </c>
      <c r="H105" s="6" t="s">
        <v>192</v>
      </c>
    </row>
    <row r="106" spans="1:8" s="25" customFormat="1" ht="33.75" x14ac:dyDescent="0.35">
      <c r="A106" s="55"/>
      <c r="B106" s="52">
        <f>COUNTA(B96:B105)</f>
        <v>10</v>
      </c>
      <c r="C106" s="52">
        <f>SUM(C96:C105)</f>
        <v>11</v>
      </c>
      <c r="D106" s="52">
        <f>SUM(D96:D105)</f>
        <v>3</v>
      </c>
      <c r="E106" s="52">
        <f>SUM(E96:E105)</f>
        <v>0</v>
      </c>
      <c r="F106" s="52">
        <f>SUM(F96:F105)</f>
        <v>0</v>
      </c>
      <c r="G106" s="52">
        <f>SUM(G96:G105)</f>
        <v>1</v>
      </c>
      <c r="H106" s="54"/>
    </row>
    <row r="107" spans="1:8" ht="26.25" x14ac:dyDescent="0.4">
      <c r="A107" s="87" t="s">
        <v>193</v>
      </c>
      <c r="B107" s="8" t="s">
        <v>194</v>
      </c>
      <c r="C107" s="23">
        <v>1</v>
      </c>
      <c r="D107" s="23">
        <v>0</v>
      </c>
      <c r="E107" s="23">
        <v>0</v>
      </c>
      <c r="F107" s="23">
        <v>0</v>
      </c>
      <c r="G107" s="23">
        <v>1</v>
      </c>
      <c r="H107" s="6" t="s">
        <v>195</v>
      </c>
    </row>
    <row r="108" spans="1:8" ht="26.25" x14ac:dyDescent="0.4">
      <c r="A108" s="87"/>
      <c r="B108" s="8" t="s">
        <v>196</v>
      </c>
      <c r="C108" s="23">
        <v>1</v>
      </c>
      <c r="D108" s="23">
        <v>0</v>
      </c>
      <c r="E108" s="23">
        <v>0</v>
      </c>
      <c r="F108" s="23">
        <v>0</v>
      </c>
      <c r="G108" s="23">
        <v>0</v>
      </c>
      <c r="H108" s="6" t="s">
        <v>197</v>
      </c>
    </row>
    <row r="109" spans="1:8" ht="26.25" x14ac:dyDescent="0.4">
      <c r="A109" s="87"/>
      <c r="B109" s="8" t="s">
        <v>198</v>
      </c>
      <c r="C109" s="23">
        <v>0</v>
      </c>
      <c r="D109" s="23">
        <v>0</v>
      </c>
      <c r="E109" s="23">
        <v>0</v>
      </c>
      <c r="F109" s="23">
        <v>0</v>
      </c>
      <c r="G109" s="23">
        <v>1</v>
      </c>
      <c r="H109" s="6" t="s">
        <v>199</v>
      </c>
    </row>
    <row r="110" spans="1:8" ht="108.75" customHeight="1" x14ac:dyDescent="0.25">
      <c r="A110" s="87"/>
      <c r="B110" s="8" t="s">
        <v>200</v>
      </c>
      <c r="C110" s="23">
        <v>1</v>
      </c>
      <c r="D110" s="23">
        <v>0</v>
      </c>
      <c r="E110" s="23">
        <v>0</v>
      </c>
      <c r="F110" s="23">
        <v>0</v>
      </c>
      <c r="G110" s="23">
        <v>1</v>
      </c>
      <c r="H110" s="31" t="s">
        <v>201</v>
      </c>
    </row>
    <row r="111" spans="1:8" ht="26.25" x14ac:dyDescent="0.4">
      <c r="A111" s="87"/>
      <c r="B111" s="8" t="s">
        <v>202</v>
      </c>
      <c r="C111" s="23">
        <v>1</v>
      </c>
      <c r="D111" s="23">
        <v>0</v>
      </c>
      <c r="E111" s="23">
        <v>0</v>
      </c>
      <c r="F111" s="23">
        <v>0</v>
      </c>
      <c r="G111" s="23">
        <v>0</v>
      </c>
      <c r="H111" s="6" t="s">
        <v>203</v>
      </c>
    </row>
    <row r="112" spans="1:8" ht="26.25" x14ac:dyDescent="0.4">
      <c r="A112" s="87"/>
      <c r="B112" s="8" t="s">
        <v>204</v>
      </c>
      <c r="C112" s="23">
        <v>1</v>
      </c>
      <c r="D112" s="23">
        <v>0</v>
      </c>
      <c r="E112" s="23">
        <v>0</v>
      </c>
      <c r="F112" s="23">
        <v>0</v>
      </c>
      <c r="G112" s="23">
        <v>0</v>
      </c>
      <c r="H112" s="6" t="s">
        <v>205</v>
      </c>
    </row>
    <row r="113" spans="1:8" ht="26.25" x14ac:dyDescent="0.4">
      <c r="A113" s="87"/>
      <c r="B113" s="8" t="s">
        <v>206</v>
      </c>
      <c r="C113" s="23">
        <v>1</v>
      </c>
      <c r="D113" s="23">
        <v>0</v>
      </c>
      <c r="E113" s="23">
        <v>0</v>
      </c>
      <c r="F113" s="23">
        <v>0</v>
      </c>
      <c r="G113" s="23">
        <v>0</v>
      </c>
      <c r="H113" s="6" t="s">
        <v>207</v>
      </c>
    </row>
    <row r="114" spans="1:8" ht="26.25" x14ac:dyDescent="0.4">
      <c r="A114" s="87"/>
      <c r="B114" s="3" t="s">
        <v>208</v>
      </c>
      <c r="C114" s="24">
        <v>1</v>
      </c>
      <c r="D114" s="24">
        <v>0</v>
      </c>
      <c r="E114" s="24">
        <v>0</v>
      </c>
      <c r="F114" s="24">
        <v>0</v>
      </c>
      <c r="G114" s="24">
        <v>0</v>
      </c>
      <c r="H114" s="6" t="s">
        <v>209</v>
      </c>
    </row>
    <row r="115" spans="1:8" ht="26.25" x14ac:dyDescent="0.4">
      <c r="A115" s="87"/>
      <c r="B115" s="8" t="s">
        <v>210</v>
      </c>
      <c r="C115" s="23">
        <v>1</v>
      </c>
      <c r="D115" s="23">
        <v>0</v>
      </c>
      <c r="E115" s="23">
        <v>0</v>
      </c>
      <c r="F115" s="23">
        <v>0</v>
      </c>
      <c r="G115" s="23">
        <v>0</v>
      </c>
      <c r="H115" s="6" t="s">
        <v>211</v>
      </c>
    </row>
    <row r="116" spans="1:8" ht="26.25" x14ac:dyDescent="0.4">
      <c r="A116" s="87"/>
      <c r="B116" s="30" t="s">
        <v>212</v>
      </c>
      <c r="C116" s="23">
        <v>0</v>
      </c>
      <c r="D116" s="23">
        <v>0</v>
      </c>
      <c r="E116" s="23">
        <v>0</v>
      </c>
      <c r="F116" s="23">
        <v>0</v>
      </c>
      <c r="G116" s="23">
        <v>1</v>
      </c>
      <c r="H116" s="6" t="s">
        <v>213</v>
      </c>
    </row>
    <row r="117" spans="1:8" ht="33.75" x14ac:dyDescent="0.5">
      <c r="A117" s="56"/>
      <c r="B117" s="57">
        <v>10</v>
      </c>
      <c r="C117" s="52">
        <f>SUM(C107:C116)</f>
        <v>8</v>
      </c>
      <c r="D117" s="52">
        <f>SUM(D107:D116)</f>
        <v>0</v>
      </c>
      <c r="E117" s="52">
        <f>SUM(E107:E116)</f>
        <v>0</v>
      </c>
      <c r="F117" s="52">
        <f>SUM(F107:F116)</f>
        <v>0</v>
      </c>
      <c r="G117" s="52">
        <f>SUM(G107:G116)</f>
        <v>4</v>
      </c>
      <c r="H117" s="54"/>
    </row>
    <row r="118" spans="1:8" ht="43.5" customHeight="1" x14ac:dyDescent="0.25">
      <c r="A118" s="79" t="s">
        <v>234</v>
      </c>
      <c r="B118" s="8" t="s">
        <v>221</v>
      </c>
      <c r="C118" s="62"/>
      <c r="D118" s="62"/>
      <c r="E118" s="62"/>
      <c r="F118" s="62"/>
      <c r="G118" s="62"/>
      <c r="H118" s="8" t="s">
        <v>222</v>
      </c>
    </row>
    <row r="119" spans="1:8" ht="28.5" customHeight="1" x14ac:dyDescent="0.35">
      <c r="A119" s="80"/>
      <c r="B119" s="65">
        <v>1</v>
      </c>
      <c r="C119" s="63"/>
      <c r="D119" s="63"/>
      <c r="E119" s="63"/>
      <c r="F119" s="63"/>
      <c r="G119" s="63"/>
      <c r="H119" s="64"/>
    </row>
    <row r="120" spans="1:8" ht="31.5" customHeight="1" x14ac:dyDescent="0.4">
      <c r="A120" s="80"/>
      <c r="B120" s="8" t="s">
        <v>224</v>
      </c>
      <c r="C120" s="62"/>
      <c r="D120" s="62"/>
      <c r="E120" s="62"/>
      <c r="F120" s="62"/>
      <c r="G120" s="62"/>
      <c r="H120" s="6" t="s">
        <v>223</v>
      </c>
    </row>
    <row r="121" spans="1:8" ht="31.5" customHeight="1" x14ac:dyDescent="0.4">
      <c r="A121" s="80"/>
      <c r="B121" s="8" t="s">
        <v>229</v>
      </c>
      <c r="C121" s="62"/>
      <c r="D121" s="62"/>
      <c r="E121" s="62"/>
      <c r="F121" s="62"/>
      <c r="G121" s="62"/>
      <c r="H121" s="6" t="s">
        <v>225</v>
      </c>
    </row>
    <row r="122" spans="1:8" ht="31.5" customHeight="1" x14ac:dyDescent="0.4">
      <c r="A122" s="80"/>
      <c r="B122" s="8" t="s">
        <v>226</v>
      </c>
      <c r="C122" s="62"/>
      <c r="D122" s="62"/>
      <c r="E122" s="62"/>
      <c r="F122" s="62"/>
      <c r="G122" s="62"/>
      <c r="H122" s="6" t="s">
        <v>227</v>
      </c>
    </row>
    <row r="123" spans="1:8" ht="31.5" customHeight="1" x14ac:dyDescent="0.4">
      <c r="A123" s="80"/>
      <c r="B123" s="8" t="s">
        <v>236</v>
      </c>
      <c r="C123" s="62"/>
      <c r="D123" s="62"/>
      <c r="E123" s="62"/>
      <c r="F123" s="62"/>
      <c r="G123" s="62"/>
      <c r="H123" s="6" t="s">
        <v>239</v>
      </c>
    </row>
    <row r="124" spans="1:8" ht="31.5" customHeight="1" x14ac:dyDescent="0.4">
      <c r="A124" s="80"/>
      <c r="B124" s="8" t="s">
        <v>237</v>
      </c>
      <c r="C124" s="62"/>
      <c r="D124" s="62"/>
      <c r="E124" s="62"/>
      <c r="F124" s="62"/>
      <c r="G124" s="62"/>
      <c r="H124" s="6" t="s">
        <v>240</v>
      </c>
    </row>
    <row r="125" spans="1:8" ht="31.5" customHeight="1" x14ac:dyDescent="0.4">
      <c r="A125" s="80"/>
      <c r="B125" s="8" t="s">
        <v>238</v>
      </c>
      <c r="C125" s="62"/>
      <c r="D125" s="62"/>
      <c r="E125" s="62"/>
      <c r="F125" s="62"/>
      <c r="G125" s="62"/>
      <c r="H125" s="6" t="s">
        <v>241</v>
      </c>
    </row>
    <row r="126" spans="1:8" ht="31.5" customHeight="1" x14ac:dyDescent="0.4">
      <c r="A126" s="80"/>
      <c r="B126" s="8" t="s">
        <v>243</v>
      </c>
      <c r="C126" s="62"/>
      <c r="D126" s="62"/>
      <c r="E126" s="62"/>
      <c r="F126" s="62"/>
      <c r="G126" s="62"/>
      <c r="H126" s="6" t="s">
        <v>242</v>
      </c>
    </row>
    <row r="127" spans="1:8" ht="31.5" customHeight="1" x14ac:dyDescent="0.4">
      <c r="A127" s="80"/>
      <c r="B127" s="8" t="s">
        <v>244</v>
      </c>
      <c r="C127" s="62"/>
      <c r="D127" s="62"/>
      <c r="E127" s="62"/>
      <c r="F127" s="62"/>
      <c r="G127" s="62"/>
      <c r="H127" s="6" t="s">
        <v>245</v>
      </c>
    </row>
    <row r="128" spans="1:8" ht="31.5" customHeight="1" x14ac:dyDescent="0.25">
      <c r="A128" s="80"/>
      <c r="B128" s="75" t="s">
        <v>247</v>
      </c>
      <c r="C128" s="72"/>
      <c r="D128" s="72"/>
      <c r="E128" s="72"/>
      <c r="F128" s="72"/>
      <c r="G128" s="72"/>
      <c r="H128" s="73" t="s">
        <v>246</v>
      </c>
    </row>
    <row r="129" spans="1:8" ht="31.5" customHeight="1" x14ac:dyDescent="0.25">
      <c r="A129" s="80"/>
      <c r="B129" s="76"/>
      <c r="C129" s="62"/>
      <c r="D129" s="62"/>
      <c r="E129" s="62"/>
      <c r="F129" s="62"/>
      <c r="G129" s="62"/>
      <c r="H129" s="74"/>
    </row>
    <row r="130" spans="1:8" ht="39" customHeight="1" x14ac:dyDescent="0.35">
      <c r="A130" s="81"/>
      <c r="B130" s="66">
        <v>10</v>
      </c>
      <c r="C130" s="67"/>
      <c r="D130" s="67"/>
      <c r="E130" s="67"/>
      <c r="F130" s="67"/>
      <c r="G130" s="67"/>
      <c r="H130" s="68"/>
    </row>
    <row r="131" spans="1:8" ht="52.5" customHeight="1" x14ac:dyDescent="0.5">
      <c r="B131" s="69">
        <f>SUM(B14+B25+B39+B53+B70+B85+B95+B106+B117+B119+B130)</f>
        <v>115</v>
      </c>
    </row>
    <row r="133" spans="1:8" x14ac:dyDescent="0.5">
      <c r="B133" s="70" t="s">
        <v>235</v>
      </c>
      <c r="C133" s="71"/>
      <c r="D133" s="71"/>
      <c r="E133" s="71"/>
      <c r="F133" s="71"/>
      <c r="G133" s="71"/>
    </row>
  </sheetData>
  <autoFilter ref="A3:H131" xr:uid="{00000000-0001-0000-0000-000000000000}"/>
  <mergeCells count="21">
    <mergeCell ref="A4:A13"/>
    <mergeCell ref="A40:A52"/>
    <mergeCell ref="A1:H1"/>
    <mergeCell ref="A26:A38"/>
    <mergeCell ref="A15:A24"/>
    <mergeCell ref="H6:H7"/>
    <mergeCell ref="B6:B7"/>
    <mergeCell ref="C6:C7"/>
    <mergeCell ref="A71:A84"/>
    <mergeCell ref="A54:A69"/>
    <mergeCell ref="A96:A105"/>
    <mergeCell ref="A107:A116"/>
    <mergeCell ref="A86:A94"/>
    <mergeCell ref="A2:H2"/>
    <mergeCell ref="A118:A130"/>
    <mergeCell ref="D6:D7"/>
    <mergeCell ref="E6:E7"/>
    <mergeCell ref="F6:F7"/>
    <mergeCell ref="G6:G7"/>
    <mergeCell ref="H128:H129"/>
    <mergeCell ref="B128:B129"/>
  </mergeCells>
  <phoneticPr fontId="23" type="noConversion"/>
  <printOptions horizontalCentered="1"/>
  <pageMargins left="0.25" right="0.25" top="0.75" bottom="0.75" header="0.3" footer="0.3"/>
  <pageSetup paperSize="8" scale="18" orientation="landscape" r:id="rId1"/>
  <rowBreaks count="1" manualBreakCount="1">
    <brk id="1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Macroaree e Aree</vt:lpstr>
      <vt:lpstr>'Macroaree e Aree'!Area_stampa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Salwina Zambuto</dc:creator>
  <cp:keywords/>
  <dc:description/>
  <cp:lastModifiedBy>Maurizio Cuoci</cp:lastModifiedBy>
  <cp:revision/>
  <cp:lastPrinted>2025-07-02T07:09:16Z</cp:lastPrinted>
  <dcterms:created xsi:type="dcterms:W3CDTF">2018-04-19T07:46:35Z</dcterms:created>
  <dcterms:modified xsi:type="dcterms:W3CDTF">2025-09-08T08:59:41Z</dcterms:modified>
  <cp:category/>
  <cp:contentStatus/>
</cp:coreProperties>
</file>