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2.187\c$\Users\csberna\Desktop\CLAUDIA SBERNA\OneDrive - ares118.it\CLAUDIA SBERNA-Provveditorato\GARE DA FARE\2026\DELIBERA E AVVISO CO-PROGETTAZIONE\Atti delibera pubblicata da Munno-coprogettazione\"/>
    </mc:Choice>
  </mc:AlternateContent>
  <xr:revisionPtr revIDLastSave="0" documentId="8_{281535ED-4647-420A-BCEA-26A992AFB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azione AM H24" sheetId="5" r:id="rId1"/>
    <sheet name="Postazione anno II" sheetId="2" state="hidden" r:id="rId2"/>
    <sheet name="Postazione anno III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BdFav6GMZjVTT1dA1pgHqMusT20h6wRUcX+Jvt9bZx4="/>
    </ext>
  </extLst>
</workbook>
</file>

<file path=xl/calcChain.xml><?xml version="1.0" encoding="utf-8"?>
<calcChain xmlns="http://schemas.openxmlformats.org/spreadsheetml/2006/main">
  <c r="D82" i="3" l="1"/>
  <c r="F82" i="3" s="1"/>
  <c r="G82" i="3" s="1"/>
  <c r="E76" i="3"/>
  <c r="E78" i="3" s="1"/>
  <c r="E84" i="3" s="1"/>
  <c r="D76" i="3"/>
  <c r="G75" i="3"/>
  <c r="F75" i="3"/>
  <c r="G74" i="3"/>
  <c r="F74" i="3"/>
  <c r="F73" i="3"/>
  <c r="G73" i="3" s="1"/>
  <c r="G72" i="3"/>
  <c r="F72" i="3"/>
  <c r="G71" i="3"/>
  <c r="F71" i="3"/>
  <c r="G70" i="3"/>
  <c r="F70" i="3"/>
  <c r="F69" i="3"/>
  <c r="G69" i="3" s="1"/>
  <c r="G68" i="3"/>
  <c r="F68" i="3"/>
  <c r="G67" i="3"/>
  <c r="F67" i="3"/>
  <c r="G66" i="3"/>
  <c r="F66" i="3"/>
  <c r="F65" i="3"/>
  <c r="G65" i="3" s="1"/>
  <c r="G64" i="3"/>
  <c r="F64" i="3"/>
  <c r="F76" i="3" s="1"/>
  <c r="F61" i="3"/>
  <c r="G61" i="3" s="1"/>
  <c r="E61" i="3"/>
  <c r="D61" i="3"/>
  <c r="F60" i="3"/>
  <c r="G60" i="3" s="1"/>
  <c r="G59" i="3"/>
  <c r="F59" i="3"/>
  <c r="F58" i="3"/>
  <c r="G58" i="3" s="1"/>
  <c r="F57" i="3"/>
  <c r="G57" i="3" s="1"/>
  <c r="F56" i="3"/>
  <c r="G56" i="3" s="1"/>
  <c r="E53" i="3"/>
  <c r="D53" i="3"/>
  <c r="F52" i="3"/>
  <c r="G52" i="3" s="1"/>
  <c r="F51" i="3"/>
  <c r="G51" i="3" s="1"/>
  <c r="G50" i="3"/>
  <c r="F50" i="3"/>
  <c r="F53" i="3" s="1"/>
  <c r="G53" i="3" s="1"/>
  <c r="F46" i="3"/>
  <c r="G46" i="3" s="1"/>
  <c r="G45" i="3"/>
  <c r="F45" i="3"/>
  <c r="F44" i="3"/>
  <c r="G44" i="3" s="1"/>
  <c r="F43" i="3"/>
  <c r="G43" i="3" s="1"/>
  <c r="F42" i="3"/>
  <c r="G42" i="3" s="1"/>
  <c r="G41" i="3"/>
  <c r="F41" i="3"/>
  <c r="F40" i="3"/>
  <c r="G40" i="3" s="1"/>
  <c r="F39" i="3"/>
  <c r="G39" i="3" s="1"/>
  <c r="F38" i="3"/>
  <c r="G38" i="3" s="1"/>
  <c r="G37" i="3"/>
  <c r="F37" i="3"/>
  <c r="D37" i="3"/>
  <c r="D36" i="3"/>
  <c r="D47" i="3" s="1"/>
  <c r="D35" i="3"/>
  <c r="D34" i="3"/>
  <c r="F34" i="3" s="1"/>
  <c r="E31" i="3"/>
  <c r="E47" i="3" s="1"/>
  <c r="D31" i="3"/>
  <c r="F30" i="3"/>
  <c r="G30" i="3" s="1"/>
  <c r="F29" i="3"/>
  <c r="G29" i="3" s="1"/>
  <c r="G28" i="3"/>
  <c r="F28" i="3"/>
  <c r="F27" i="3"/>
  <c r="G27" i="3" s="1"/>
  <c r="F26" i="3"/>
  <c r="G26" i="3" s="1"/>
  <c r="F25" i="3"/>
  <c r="G25" i="3" s="1"/>
  <c r="G24" i="3"/>
  <c r="F24" i="3"/>
  <c r="F31" i="3" s="1"/>
  <c r="G31" i="3" s="1"/>
  <c r="F23" i="3"/>
  <c r="G23" i="3" s="1"/>
  <c r="E20" i="3"/>
  <c r="D20" i="3"/>
  <c r="G19" i="3"/>
  <c r="F19" i="3"/>
  <c r="F20" i="3" s="1"/>
  <c r="G20" i="3" s="1"/>
  <c r="F18" i="3"/>
  <c r="G18" i="3" s="1"/>
  <c r="E15" i="3"/>
  <c r="D15" i="3"/>
  <c r="G14" i="3"/>
  <c r="F14" i="3"/>
  <c r="F13" i="3"/>
  <c r="G13" i="3" s="1"/>
  <c r="F12" i="3"/>
  <c r="G12" i="3" s="1"/>
  <c r="F11" i="3"/>
  <c r="G11" i="3" s="1"/>
  <c r="G10" i="3"/>
  <c r="F10" i="3"/>
  <c r="F9" i="3"/>
  <c r="G9" i="3" s="1"/>
  <c r="G82" i="2"/>
  <c r="F82" i="2"/>
  <c r="D82" i="2"/>
  <c r="E76" i="2"/>
  <c r="E78" i="2" s="1"/>
  <c r="E84" i="2" s="1"/>
  <c r="D76" i="2"/>
  <c r="F75" i="2"/>
  <c r="G75" i="2" s="1"/>
  <c r="F74" i="2"/>
  <c r="G74" i="2" s="1"/>
  <c r="G73" i="2"/>
  <c r="F73" i="2"/>
  <c r="F72" i="2"/>
  <c r="G72" i="2" s="1"/>
  <c r="F71" i="2"/>
  <c r="G71" i="2" s="1"/>
  <c r="F70" i="2"/>
  <c r="G70" i="2" s="1"/>
  <c r="G69" i="2"/>
  <c r="F69" i="2"/>
  <c r="F68" i="2"/>
  <c r="G68" i="2" s="1"/>
  <c r="F67" i="2"/>
  <c r="G67" i="2" s="1"/>
  <c r="F66" i="2"/>
  <c r="G66" i="2" s="1"/>
  <c r="G65" i="2"/>
  <c r="F65" i="2"/>
  <c r="F76" i="2" s="1"/>
  <c r="F64" i="2"/>
  <c r="G64" i="2" s="1"/>
  <c r="E61" i="2"/>
  <c r="D61" i="2"/>
  <c r="G60" i="2"/>
  <c r="F60" i="2"/>
  <c r="F59" i="2"/>
  <c r="G59" i="2" s="1"/>
  <c r="F58" i="2"/>
  <c r="G58" i="2" s="1"/>
  <c r="F57" i="2"/>
  <c r="G57" i="2" s="1"/>
  <c r="G56" i="2"/>
  <c r="F56" i="2"/>
  <c r="F61" i="2" s="1"/>
  <c r="G61" i="2" s="1"/>
  <c r="E53" i="2"/>
  <c r="D53" i="2"/>
  <c r="F52" i="2"/>
  <c r="G52" i="2" s="1"/>
  <c r="G51" i="2"/>
  <c r="F51" i="2"/>
  <c r="F50" i="2"/>
  <c r="G50" i="2" s="1"/>
  <c r="G46" i="2"/>
  <c r="F46" i="2"/>
  <c r="F45" i="2"/>
  <c r="G45" i="2" s="1"/>
  <c r="F44" i="2"/>
  <c r="G44" i="2" s="1"/>
  <c r="F43" i="2"/>
  <c r="G43" i="2" s="1"/>
  <c r="G42" i="2"/>
  <c r="F42" i="2"/>
  <c r="F41" i="2"/>
  <c r="G41" i="2" s="1"/>
  <c r="F40" i="2"/>
  <c r="G40" i="2" s="1"/>
  <c r="F39" i="2"/>
  <c r="G39" i="2" s="1"/>
  <c r="G38" i="2"/>
  <c r="F38" i="2"/>
  <c r="F37" i="2"/>
  <c r="G37" i="2" s="1"/>
  <c r="D37" i="2"/>
  <c r="D36" i="2"/>
  <c r="D35" i="2"/>
  <c r="F34" i="2"/>
  <c r="G34" i="2" s="1"/>
  <c r="D34" i="2"/>
  <c r="D47" i="2" s="1"/>
  <c r="E31" i="2"/>
  <c r="E47" i="2" s="1"/>
  <c r="D31" i="2"/>
  <c r="F30" i="2"/>
  <c r="G30" i="2" s="1"/>
  <c r="G29" i="2"/>
  <c r="F29" i="2"/>
  <c r="F28" i="2"/>
  <c r="G28" i="2" s="1"/>
  <c r="F27" i="2"/>
  <c r="G27" i="2" s="1"/>
  <c r="F26" i="2"/>
  <c r="G26" i="2" s="1"/>
  <c r="G25" i="2"/>
  <c r="F25" i="2"/>
  <c r="F24" i="2"/>
  <c r="G24" i="2" s="1"/>
  <c r="F23" i="2"/>
  <c r="F31" i="2" s="1"/>
  <c r="G31" i="2" s="1"/>
  <c r="E20" i="2"/>
  <c r="D20" i="2"/>
  <c r="F19" i="2"/>
  <c r="G19" i="2" s="1"/>
  <c r="F18" i="2"/>
  <c r="F20" i="2" s="1"/>
  <c r="G20" i="2" s="1"/>
  <c r="E15" i="2"/>
  <c r="D15" i="2"/>
  <c r="F14" i="2"/>
  <c r="G14" i="2" s="1"/>
  <c r="F13" i="2"/>
  <c r="G13" i="2" s="1"/>
  <c r="F12" i="2"/>
  <c r="G12" i="2" s="1"/>
  <c r="G11" i="2"/>
  <c r="F11" i="2"/>
  <c r="F10" i="2"/>
  <c r="G10" i="2" s="1"/>
  <c r="F9" i="2"/>
  <c r="F15" i="2" s="1"/>
  <c r="G15" i="2" s="1"/>
  <c r="D78" i="3" l="1"/>
  <c r="G76" i="2"/>
  <c r="D78" i="2"/>
  <c r="F47" i="3"/>
  <c r="G47" i="3" s="1"/>
  <c r="G34" i="3"/>
  <c r="G76" i="3"/>
  <c r="F47" i="2"/>
  <c r="G47" i="2" s="1"/>
  <c r="F15" i="3"/>
  <c r="G15" i="3" s="1"/>
  <c r="G9" i="2"/>
  <c r="G18" i="2"/>
  <c r="G23" i="2"/>
  <c r="F53" i="2"/>
  <c r="G53" i="2" s="1"/>
  <c r="F78" i="3" l="1"/>
  <c r="F78" i="2"/>
  <c r="D84" i="2"/>
  <c r="D79" i="2"/>
  <c r="D79" i="3"/>
  <c r="D84" i="3"/>
  <c r="G78" i="2" l="1"/>
  <c r="F84" i="2"/>
  <c r="G84" i="2" s="1"/>
  <c r="G78" i="3"/>
  <c r="F84" i="3"/>
  <c r="G84" i="3" s="1"/>
</calcChain>
</file>

<file path=xl/sharedStrings.xml><?xml version="1.0" encoding="utf-8"?>
<sst xmlns="http://schemas.openxmlformats.org/spreadsheetml/2006/main" count="410" uniqueCount="159">
  <si>
    <t>Soggetto partecipante:</t>
  </si>
  <si>
    <t>Organizzazione di Volontariato:</t>
  </si>
  <si>
    <t>Periodo rendicontazione (anno):</t>
  </si>
  <si>
    <t>Codice postazione:</t>
  </si>
  <si>
    <t>Eventuali note:</t>
  </si>
  <si>
    <t>POSTAZIONE ASI H. 24 autista infermiere</t>
  </si>
  <si>
    <t>COD.</t>
  </si>
  <si>
    <t>DESCRIZIONE VOCE DI SPESA</t>
  </si>
  <si>
    <t>PREVENTIVO 
SPESE</t>
  </si>
  <si>
    <t>RENDICONTAZIONE SPESE</t>
  </si>
  <si>
    <t xml:space="preserve">SCOSTAMENTO
</t>
  </si>
  <si>
    <t>SCOST. %</t>
  </si>
  <si>
    <t>1.0</t>
  </si>
  <si>
    <t xml:space="preserve">AUTOMEZZI </t>
  </si>
  <si>
    <t>1.1</t>
  </si>
  <si>
    <t>Leasing finanziario per automezzi</t>
  </si>
  <si>
    <t>1.2</t>
  </si>
  <si>
    <t>Assicurazione automezzi</t>
  </si>
  <si>
    <t>1.3</t>
  </si>
  <si>
    <t>Manutenzione ordinaria automezzi</t>
  </si>
  <si>
    <t>1.4</t>
  </si>
  <si>
    <t>Manutenzione straordinaria automezzi</t>
  </si>
  <si>
    <t>1.5</t>
  </si>
  <si>
    <t>Pulizia e sanificazione automezzi</t>
  </si>
  <si>
    <t>1.6</t>
  </si>
  <si>
    <t>TOTALE CATEGORIA DI SPESA</t>
  </si>
  <si>
    <t>2.0</t>
  </si>
  <si>
    <t>ATTREZZATURE SANITARIE</t>
  </si>
  <si>
    <t>2.1</t>
  </si>
  <si>
    <t>Manutenzione attrezzature sanitarie</t>
  </si>
  <si>
    <t>2.2</t>
  </si>
  <si>
    <t>Beni strumentali inferiori ad Euro 516,46</t>
  </si>
  <si>
    <t>3.0</t>
  </si>
  <si>
    <t>3.1</t>
  </si>
  <si>
    <t>Locazione sede</t>
  </si>
  <si>
    <t>3.2</t>
  </si>
  <si>
    <t>3.3</t>
  </si>
  <si>
    <t>Spese condominiali</t>
  </si>
  <si>
    <t>3.4</t>
  </si>
  <si>
    <t>3.5</t>
  </si>
  <si>
    <t>Manutenzione ordinaria sede</t>
  </si>
  <si>
    <t>3.6</t>
  </si>
  <si>
    <t>Manutenzione straordinaria sede</t>
  </si>
  <si>
    <t>3.7</t>
  </si>
  <si>
    <t>Assicurazione sede</t>
  </si>
  <si>
    <t>3.8</t>
  </si>
  <si>
    <t>Imposte e tasse, inerenti la sede</t>
  </si>
  <si>
    <t>4.0</t>
  </si>
  <si>
    <t>COSTI DEL PERSONALE</t>
  </si>
  <si>
    <t>4.1</t>
  </si>
  <si>
    <t>4.1b</t>
  </si>
  <si>
    <t>4.1c</t>
  </si>
  <si>
    <t>4.2</t>
  </si>
  <si>
    <t>Personale dipendente - coordinatore/ infermiere D3 €.25,71 ora (comprensivo notturno festivo)</t>
  </si>
  <si>
    <t>4.3</t>
  </si>
  <si>
    <t>Personale dipendente - amministrativo D3 €.25,08 ora</t>
  </si>
  <si>
    <t>4.4</t>
  </si>
  <si>
    <t>Spese per attività amministrative (studio commercialista)</t>
  </si>
  <si>
    <t>4.5</t>
  </si>
  <si>
    <t>Spese per consulenze dipendenti (consulente del lavoro)</t>
  </si>
  <si>
    <t>4.6</t>
  </si>
  <si>
    <t>Spese per abbigliamento (personale dipendente)</t>
  </si>
  <si>
    <t>4.7</t>
  </si>
  <si>
    <t>Spese pasti (personale dipendente) €.8,00 X 4 pasti die</t>
  </si>
  <si>
    <t>4.8</t>
  </si>
  <si>
    <t>Spese per assicurazioni (personale dipendente - esclusa Inail, già inserita al punto 4.1)</t>
  </si>
  <si>
    <t>4.9</t>
  </si>
  <si>
    <t>Spese per accertamenti sanitari obbligatori, prevenzione e sicurezza in base alla normativa vigente (personale dipendente)</t>
  </si>
  <si>
    <t>4.10</t>
  </si>
  <si>
    <t>Formazione del personale dipendente e volontario</t>
  </si>
  <si>
    <t>4.11</t>
  </si>
  <si>
    <t>Consulenze sanitarie del Direttore Sanitario se non previsto</t>
  </si>
  <si>
    <t>5.0</t>
  </si>
  <si>
    <t>MATERIALE SANITARIO DI CONSUMO</t>
  </si>
  <si>
    <t>5.1</t>
  </si>
  <si>
    <t>Materiale sanitario di consumo</t>
  </si>
  <si>
    <t>5.2</t>
  </si>
  <si>
    <t>Ossigeno e noleggio bombole</t>
  </si>
  <si>
    <t>5.3</t>
  </si>
  <si>
    <t>Piastre DAE, batterie DAE, elettrodi ECG</t>
  </si>
  <si>
    <t>6.0</t>
  </si>
  <si>
    <t>COSTI AMMINISTRATIVI</t>
  </si>
  <si>
    <t>6.1</t>
  </si>
  <si>
    <t>Spese postali</t>
  </si>
  <si>
    <t>6.2</t>
  </si>
  <si>
    <t xml:space="preserve">Imposte e tasse </t>
  </si>
  <si>
    <t>6.3</t>
  </si>
  <si>
    <t>Cancelleria</t>
  </si>
  <si>
    <t>6.4</t>
  </si>
  <si>
    <t>Canoni di manutenzione</t>
  </si>
  <si>
    <t>6.5</t>
  </si>
  <si>
    <t>Consulenze (specificare)</t>
  </si>
  <si>
    <t>7.0</t>
  </si>
  <si>
    <t>QUOTE AMMORTAMENTO</t>
  </si>
  <si>
    <t>7.1</t>
  </si>
  <si>
    <t xml:space="preserve">Edifici </t>
  </si>
  <si>
    <t>7.2</t>
  </si>
  <si>
    <t>Costruzioni leggere (es. tettoie)</t>
  </si>
  <si>
    <t>7.3</t>
  </si>
  <si>
    <t>Mobili ed arredamento (da suddividere per le postazioni)</t>
  </si>
  <si>
    <t>7.4</t>
  </si>
  <si>
    <t>Mobili e macchine ordinarie d'ufficio</t>
  </si>
  <si>
    <t>7.5</t>
  </si>
  <si>
    <t>Impianti</t>
  </si>
  <si>
    <t>7.6</t>
  </si>
  <si>
    <t>Attrezzatura generica</t>
  </si>
  <si>
    <t>7.7</t>
  </si>
  <si>
    <t>Attrezzatura specifica</t>
  </si>
  <si>
    <t>7.8</t>
  </si>
  <si>
    <t>Apparecchiature elettromedicali</t>
  </si>
  <si>
    <t>7.9</t>
  </si>
  <si>
    <t>Macchine elettroniche (hardware)</t>
  </si>
  <si>
    <t>7.10</t>
  </si>
  <si>
    <t>Software</t>
  </si>
  <si>
    <t>7.11</t>
  </si>
  <si>
    <t>Ambulanze 1,25 (valore 90000 5 anni)</t>
  </si>
  <si>
    <t>7.12</t>
  </si>
  <si>
    <t>Spese ristrutturazione locali, migliorie su beni di terzi</t>
  </si>
  <si>
    <t>durata contratto di locazione o, se minore, 5 anni</t>
  </si>
  <si>
    <t>TOTALE (A)</t>
  </si>
  <si>
    <t>8.0</t>
  </si>
  <si>
    <t>SPESE DI COORDINAMENTO E GESTIONE</t>
  </si>
  <si>
    <t>8.1</t>
  </si>
  <si>
    <t>Spese sostenute per attività di rendicontazione, coordinamento, reclutamento e coinvolgimento del Volontariato</t>
  </si>
  <si>
    <t>TOTALE GENERALE (B)</t>
  </si>
  <si>
    <t xml:space="preserve">Luogo e data, </t>
  </si>
  <si>
    <t xml:space="preserve">L'odv/Rete associativa 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</si>
  <si>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</si>
  <si>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COSTI DI GESTIONE SEDE</t>
  </si>
  <si>
    <t>Pulizia sede e smaltimento rifiuti speciali</t>
  </si>
  <si>
    <t>Costi utenze (gas, riscaldamento, telefono, energia elettrica, acqua)</t>
  </si>
  <si>
    <t>Personale dipendente - autista soccorritore C2 €.20,83 ora (comprensivo notturno festivo)</t>
  </si>
  <si>
    <t>Volontariato - autista soccorritore €5,60 ora (primo anno 15% del monte ore)</t>
  </si>
  <si>
    <t>Volontariato - soccorritore €5,60 ora (primo anno 15% del monte ore)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</si>
  <si>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</si>
  <si>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Volontariato - autista soccorritore €5,60 ora (primo anno 17,5% del monte ore)</t>
  </si>
  <si>
    <t>Volontariato - soccorritore €5,60 ora (primo anno 17,5% del monte ore)</t>
  </si>
  <si>
    <t>Smaltimento rifiuti speciali e pulizie sede</t>
  </si>
  <si>
    <t>Direzione Sanitaria</t>
  </si>
  <si>
    <t>20% + 5%</t>
  </si>
  <si>
    <t>Mobili ed arredamento</t>
  </si>
  <si>
    <t>Spese per accertamenti sanitari obbligatori, prevenzione e sicurezza (personale dipendente)</t>
  </si>
  <si>
    <t>4.2b</t>
  </si>
  <si>
    <t>Personale dipendente o collaboratore - medico €.50,00 / ora (comprensivo notturno festivo)</t>
  </si>
  <si>
    <t>Volontariato - autista soccorritore e soccorritore €5,60 / ora rimb. all'OdV</t>
  </si>
  <si>
    <t>Non applicabile</t>
  </si>
  <si>
    <t>durata contratto di locazione o 5 anni</t>
  </si>
  <si>
    <t>A rendiconto</t>
  </si>
  <si>
    <t>Carburante (a rendiconto in base ai chilometri mensili effettuati e documentati)</t>
  </si>
  <si>
    <t xml:space="preserve">USO DEGLI AUTOMEZZI </t>
  </si>
  <si>
    <t>Locazione sede (alternativa all'ammortamento)</t>
  </si>
  <si>
    <t>Spese pasti (personale dipendente) fino a €.10,00 / pasto</t>
  </si>
  <si>
    <t>Personale dipendente - amministrativo €.25,08 / ora</t>
  </si>
  <si>
    <t>Personale dipendente o collaboratore - infermiere €.25,71 / ora (comprensivo notturno festivo)</t>
  </si>
  <si>
    <t>Personale dipendente - autista soccorritore €.20,83 / ora (comprensivo notturno festivo)</t>
  </si>
  <si>
    <t>SOGLIE INTERNE SOGGETTE A OSMOSI NEL LIMITE DEL TOTALE</t>
  </si>
  <si>
    <t>POSTAZIONE AM H24 equipaggio con infermiere, medico + Volontariato</t>
  </si>
  <si>
    <t>Automediche 1+25% mezzo sostitutivo</t>
  </si>
  <si>
    <t>Materiale sanitario di consumo e farmaci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</si>
</sst>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_-* #,##0.00\ _€_-;\-* #,##0.00\ _€_-;_-* &quot;-&quot;??\ _€_-;_-@"/>
    <numFmt numFmtId="166" formatCode="0.0%"/>
  </numFmts>
  <fonts count="33" x14ac:knownFonts="1">
    <font>
      <sz val="10"/>
      <color rgb="FF000000"/>
      <name val="Calibri"/>
      <scheme val="minor"/>
    </font>
    <font>
      <b/>
      <sz val="9"/>
      <color theme="1"/>
      <name val="Arial"/>
    </font>
    <font>
      <sz val="10"/>
      <name val="Calibri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0"/>
      <name val="Calibri"/>
    </font>
    <font>
      <b/>
      <sz val="8"/>
      <color theme="0"/>
      <name val="Calibri"/>
    </font>
    <font>
      <b/>
      <sz val="11"/>
      <color theme="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8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8"/>
      <color theme="1"/>
      <name val="Arial"/>
    </font>
    <font>
      <sz val="11"/>
      <color rgb="FFFF0000"/>
      <name val="Calibri"/>
    </font>
    <font>
      <sz val="9"/>
      <color theme="1"/>
      <name val="Arial"/>
    </font>
    <font>
      <b/>
      <i/>
      <sz val="10"/>
      <color theme="1"/>
      <name val="Arial"/>
    </font>
    <font>
      <b/>
      <i/>
      <sz val="8"/>
      <color theme="1"/>
      <name val="Arial"/>
    </font>
    <font>
      <sz val="14"/>
      <color theme="0"/>
      <name val="Calibri"/>
    </font>
    <font>
      <sz val="10"/>
      <color rgb="FFFF000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0.59999389629810485"/>
        <bgColor rgb="FFFFFF00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9" fontId="6" fillId="3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/>
    <xf numFmtId="0" fontId="8" fillId="0" borderId="0" xfId="0" applyFont="1"/>
    <xf numFmtId="49" fontId="3" fillId="4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9" fontId="13" fillId="4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/>
    <xf numFmtId="164" fontId="3" fillId="5" borderId="10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49" fontId="3" fillId="4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164" fontId="15" fillId="2" borderId="10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9" fontId="10" fillId="0" borderId="20" xfId="0" applyNumberFormat="1" applyFont="1" applyBorder="1" applyAlignment="1">
      <alignment horizontal="center" vertical="center"/>
    </xf>
    <xf numFmtId="0" fontId="9" fillId="0" borderId="10" xfId="0" applyFont="1" applyBorder="1"/>
    <xf numFmtId="9" fontId="16" fillId="0" borderId="11" xfId="0" applyNumberFormat="1" applyFont="1" applyBorder="1" applyAlignment="1">
      <alignment horizontal="right" vertical="top"/>
    </xf>
    <xf numFmtId="166" fontId="16" fillId="0" borderId="1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vertical="center" wrapText="1"/>
    </xf>
    <xf numFmtId="9" fontId="14" fillId="0" borderId="11" xfId="0" applyNumberFormat="1" applyFont="1" applyBorder="1" applyAlignment="1">
      <alignment horizontal="left" wrapText="1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164" fontId="14" fillId="0" borderId="0" xfId="0" applyNumberFormat="1" applyFont="1"/>
    <xf numFmtId="9" fontId="14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164" fontId="21" fillId="4" borderId="23" xfId="0" applyNumberFormat="1" applyFont="1" applyFill="1" applyBorder="1" applyAlignment="1">
      <alignment horizontal="center" vertical="center"/>
    </xf>
    <xf numFmtId="0" fontId="23" fillId="0" borderId="0" xfId="0" applyFont="1"/>
    <xf numFmtId="49" fontId="24" fillId="4" borderId="5" xfId="0" applyNumberFormat="1" applyFont="1" applyFill="1" applyBorder="1" applyAlignment="1">
      <alignment horizontal="center" vertical="center"/>
    </xf>
    <xf numFmtId="164" fontId="24" fillId="4" borderId="22" xfId="0" applyNumberFormat="1" applyFont="1" applyFill="1" applyBorder="1" applyAlignment="1">
      <alignment horizontal="center" vertical="center"/>
    </xf>
    <xf numFmtId="0" fontId="25" fillId="0" borderId="0" xfId="0" applyFont="1"/>
    <xf numFmtId="49" fontId="26" fillId="4" borderId="10" xfId="0" applyNumberFormat="1" applyFont="1" applyFill="1" applyBorder="1" applyAlignment="1">
      <alignment horizontal="center" vertical="center"/>
    </xf>
    <xf numFmtId="164" fontId="26" fillId="6" borderId="23" xfId="0" applyNumberFormat="1" applyFont="1" applyFill="1" applyBorder="1" applyAlignment="1">
      <alignment horizontal="center" vertical="center"/>
    </xf>
    <xf numFmtId="164" fontId="26" fillId="7" borderId="23" xfId="0" applyNumberFormat="1" applyFont="1" applyFill="1" applyBorder="1" applyAlignment="1">
      <alignment horizontal="center" vertical="center"/>
    </xf>
    <xf numFmtId="164" fontId="22" fillId="4" borderId="23" xfId="0" applyNumberFormat="1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49" fontId="24" fillId="4" borderId="10" xfId="0" applyNumberFormat="1" applyFont="1" applyFill="1" applyBorder="1" applyAlignment="1">
      <alignment horizontal="center" vertical="center"/>
    </xf>
    <xf numFmtId="164" fontId="24" fillId="4" borderId="23" xfId="0" applyNumberFormat="1" applyFont="1" applyFill="1" applyBorder="1" applyAlignment="1">
      <alignment horizontal="center" vertical="center"/>
    </xf>
    <xf numFmtId="164" fontId="26" fillId="8" borderId="23" xfId="0" applyNumberFormat="1" applyFont="1" applyFill="1" applyBorder="1" applyAlignment="1">
      <alignment horizontal="center" vertical="center"/>
    </xf>
    <xf numFmtId="164" fontId="22" fillId="4" borderId="10" xfId="0" applyNumberFormat="1" applyFont="1" applyFill="1" applyBorder="1" applyAlignment="1">
      <alignment horizontal="center" vertical="center"/>
    </xf>
    <xf numFmtId="165" fontId="27" fillId="0" borderId="0" xfId="0" applyNumberFormat="1" applyFont="1"/>
    <xf numFmtId="164" fontId="26" fillId="8" borderId="10" xfId="0" applyNumberFormat="1" applyFont="1" applyFill="1" applyBorder="1" applyAlignment="1">
      <alignment horizontal="center" vertical="center"/>
    </xf>
    <xf numFmtId="164" fontId="26" fillId="6" borderId="10" xfId="0" applyNumberFormat="1" applyFont="1" applyFill="1" applyBorder="1" applyAlignment="1">
      <alignment horizontal="center" vertical="center"/>
    </xf>
    <xf numFmtId="49" fontId="26" fillId="4" borderId="15" xfId="0" applyNumberFormat="1" applyFont="1" applyFill="1" applyBorder="1" applyAlignment="1">
      <alignment horizontal="center" vertical="center"/>
    </xf>
    <xf numFmtId="164" fontId="26" fillId="7" borderId="15" xfId="0" applyNumberFormat="1" applyFont="1" applyFill="1" applyBorder="1" applyAlignment="1">
      <alignment horizontal="center" vertical="center"/>
    </xf>
    <xf numFmtId="49" fontId="26" fillId="4" borderId="19" xfId="0" applyNumberFormat="1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164" fontId="26" fillId="0" borderId="2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9" fontId="29" fillId="0" borderId="11" xfId="0" applyNumberFormat="1" applyFont="1" applyBorder="1" applyAlignment="1">
      <alignment horizontal="right" vertical="center"/>
    </xf>
    <xf numFmtId="166" fontId="29" fillId="0" borderId="11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vertical="center" wrapText="1"/>
    </xf>
    <xf numFmtId="165" fontId="27" fillId="0" borderId="0" xfId="0" applyNumberFormat="1" applyFont="1" applyAlignment="1">
      <alignment vertical="center"/>
    </xf>
    <xf numFmtId="9" fontId="27" fillId="0" borderId="11" xfId="0" applyNumberFormat="1" applyFont="1" applyBorder="1" applyAlignment="1">
      <alignment horizontal="right" vertical="center" wrapText="1"/>
    </xf>
    <xf numFmtId="49" fontId="24" fillId="3" borderId="24" xfId="0" applyNumberFormat="1" applyFont="1" applyFill="1" applyBorder="1" applyAlignment="1">
      <alignment horizontal="center" vertical="center" wrapText="1"/>
    </xf>
    <xf numFmtId="164" fontId="24" fillId="3" borderId="24" xfId="0" applyNumberFormat="1" applyFont="1" applyFill="1" applyBorder="1" applyAlignment="1">
      <alignment horizontal="center" vertical="center" wrapText="1"/>
    </xf>
    <xf numFmtId="164" fontId="22" fillId="7" borderId="23" xfId="0" applyNumberFormat="1" applyFont="1" applyFill="1" applyBorder="1" applyAlignment="1">
      <alignment horizontal="center" vertical="center" wrapText="1"/>
    </xf>
    <xf numFmtId="164" fontId="22" fillId="4" borderId="18" xfId="0" applyNumberFormat="1" applyFont="1" applyFill="1" applyBorder="1" applyAlignment="1">
      <alignment horizontal="center" vertical="center"/>
    </xf>
    <xf numFmtId="49" fontId="26" fillId="4" borderId="18" xfId="0" applyNumberFormat="1" applyFont="1" applyFill="1" applyBorder="1" applyAlignment="1">
      <alignment horizontal="center" vertical="center"/>
    </xf>
    <xf numFmtId="164" fontId="24" fillId="4" borderId="28" xfId="0" applyNumberFormat="1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4" fillId="4" borderId="8" xfId="0" applyFont="1" applyFill="1" applyBorder="1" applyAlignment="1">
      <alignment horizontal="left" vertical="center"/>
    </xf>
    <xf numFmtId="0" fontId="21" fillId="0" borderId="7" xfId="0" applyFont="1" applyBorder="1" applyAlignment="1">
      <alignment vertical="center"/>
    </xf>
    <xf numFmtId="0" fontId="27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8" fillId="4" borderId="11" xfId="0" applyFont="1" applyFill="1" applyBorder="1" applyAlignment="1">
      <alignment horizontal="right" vertical="center"/>
    </xf>
    <xf numFmtId="0" fontId="27" fillId="4" borderId="11" xfId="0" applyFont="1" applyFill="1" applyBorder="1" applyAlignment="1">
      <alignment horizontal="right" vertical="center"/>
    </xf>
    <xf numFmtId="0" fontId="24" fillId="4" borderId="11" xfId="0" applyFont="1" applyFill="1" applyBorder="1" applyAlignment="1">
      <alignment horizontal="left" vertical="center"/>
    </xf>
    <xf numFmtId="0" fontId="27" fillId="0" borderId="11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7" fillId="0" borderId="16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49" fontId="24" fillId="3" borderId="25" xfId="0" applyNumberFormat="1" applyFont="1" applyFill="1" applyBorder="1" applyAlignment="1">
      <alignment horizontal="center" vertical="center" wrapText="1"/>
    </xf>
    <xf numFmtId="0" fontId="30" fillId="0" borderId="26" xfId="0" applyFont="1" applyBorder="1"/>
    <xf numFmtId="0" fontId="24" fillId="4" borderId="6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9" fillId="0" borderId="11" xfId="0" applyFont="1" applyBorder="1" applyAlignment="1">
      <alignment horizontal="left" vertical="top" wrapText="1"/>
    </xf>
    <xf numFmtId="0" fontId="2" fillId="0" borderId="12" xfId="0" applyFont="1" applyBorder="1"/>
    <xf numFmtId="0" fontId="9" fillId="0" borderId="16" xfId="0" applyFont="1" applyBorder="1" applyAlignment="1">
      <alignment horizontal="left" vertical="top" wrapText="1"/>
    </xf>
    <xf numFmtId="0" fontId="2" fillId="0" borderId="17" xfId="0" applyFont="1" applyBorder="1"/>
    <xf numFmtId="0" fontId="11" fillId="4" borderId="11" xfId="0" applyFont="1" applyFill="1" applyBorder="1" applyAlignment="1">
      <alignment horizontal="right"/>
    </xf>
    <xf numFmtId="0" fontId="7" fillId="4" borderId="11" xfId="0" applyFont="1" applyFill="1" applyBorder="1" applyAlignment="1">
      <alignment horizontal="left" vertical="center"/>
    </xf>
    <xf numFmtId="0" fontId="9" fillId="0" borderId="11" xfId="0" applyFont="1" applyBorder="1"/>
    <xf numFmtId="0" fontId="9" fillId="0" borderId="0" xfId="0" applyFont="1"/>
    <xf numFmtId="0" fontId="0" fillId="0" borderId="0" xfId="0"/>
    <xf numFmtId="0" fontId="19" fillId="3" borderId="1" xfId="0" applyFont="1" applyFill="1" applyBorder="1" applyAlignment="1">
      <alignment horizontal="right"/>
    </xf>
    <xf numFmtId="0" fontId="2" fillId="0" borderId="3" xfId="0" applyFont="1" applyBorder="1"/>
    <xf numFmtId="0" fontId="2" fillId="0" borderId="2" xfId="0" applyFont="1" applyBorder="1"/>
    <xf numFmtId="0" fontId="9" fillId="0" borderId="1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/>
    </xf>
    <xf numFmtId="0" fontId="2" fillId="0" borderId="7" xfId="0" applyFont="1" applyBorder="1"/>
  </cellXfs>
  <cellStyles count="1">
    <cellStyle name="Normale" xfId="0" builtinId="0"/>
  </cellStyles>
  <dxfs count="2">
    <dxf>
      <numFmt numFmtId="1" formatCode="0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0DD6-4237-4F4A-9EEA-71EF7370AD25}">
  <sheetPr>
    <pageSetUpPr fitToPage="1"/>
  </sheetPr>
  <dimension ref="A1:Q988"/>
  <sheetViews>
    <sheetView tabSelected="1" topLeftCell="A46" zoomScale="110" zoomScaleNormal="110" workbookViewId="0">
      <selection activeCell="I66" sqref="I66"/>
    </sheetView>
  </sheetViews>
  <sheetFormatPr defaultColWidth="14.42578125" defaultRowHeight="15" customHeight="1" x14ac:dyDescent="0.2"/>
  <cols>
    <col min="1" max="1" width="7.5703125" style="54" customWidth="1"/>
    <col min="2" max="2" width="45.7109375" style="54" customWidth="1"/>
    <col min="3" max="3" width="33.42578125" style="54" customWidth="1"/>
    <col min="4" max="4" width="15.7109375" style="54" customWidth="1"/>
    <col min="5" max="17" width="8.85546875" style="54" customWidth="1"/>
    <col min="18" max="16384" width="14.42578125" style="54"/>
  </cols>
  <sheetData>
    <row r="1" spans="1:17" ht="40.5" customHeight="1" x14ac:dyDescent="0.2">
      <c r="A1" s="96" t="s">
        <v>156</v>
      </c>
      <c r="B1" s="96"/>
      <c r="C1" s="96"/>
      <c r="D1" s="96"/>
    </row>
    <row r="2" spans="1:17" ht="19.5" customHeight="1" x14ac:dyDescent="0.2">
      <c r="A2" s="105" t="s">
        <v>155</v>
      </c>
      <c r="B2" s="106"/>
      <c r="C2" s="106"/>
      <c r="D2" s="106"/>
    </row>
    <row r="3" spans="1:17" ht="45.75" customHeight="1" thickBot="1" x14ac:dyDescent="0.25">
      <c r="A3" s="84" t="s">
        <v>6</v>
      </c>
      <c r="B3" s="107" t="s">
        <v>7</v>
      </c>
      <c r="C3" s="108"/>
      <c r="D3" s="85" t="s">
        <v>8</v>
      </c>
    </row>
    <row r="4" spans="1:17" ht="12.75" customHeight="1" x14ac:dyDescent="0.2">
      <c r="A4" s="55" t="s">
        <v>12</v>
      </c>
      <c r="B4" s="109" t="s">
        <v>149</v>
      </c>
      <c r="C4" s="93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12.75" customHeight="1" x14ac:dyDescent="0.2">
      <c r="A5" s="58" t="s">
        <v>14</v>
      </c>
      <c r="B5" s="97" t="s">
        <v>17</v>
      </c>
      <c r="C5" s="95"/>
      <c r="D5" s="59"/>
    </row>
    <row r="6" spans="1:17" ht="12.75" customHeight="1" x14ac:dyDescent="0.2">
      <c r="A6" s="58" t="s">
        <v>16</v>
      </c>
      <c r="B6" s="97" t="s">
        <v>19</v>
      </c>
      <c r="C6" s="95"/>
      <c r="D6" s="60"/>
    </row>
    <row r="7" spans="1:17" ht="12.75" customHeight="1" x14ac:dyDescent="0.2">
      <c r="A7" s="58" t="s">
        <v>18</v>
      </c>
      <c r="B7" s="97" t="s">
        <v>21</v>
      </c>
      <c r="C7" s="95"/>
      <c r="D7" s="59"/>
    </row>
    <row r="8" spans="1:17" ht="12.75" customHeight="1" x14ac:dyDescent="0.2">
      <c r="A8" s="58" t="s">
        <v>20</v>
      </c>
      <c r="B8" s="97" t="s">
        <v>23</v>
      </c>
      <c r="C8" s="95"/>
      <c r="D8" s="59"/>
    </row>
    <row r="9" spans="1:17" ht="12.75" customHeight="1" x14ac:dyDescent="0.2">
      <c r="A9" s="58" t="s">
        <v>22</v>
      </c>
      <c r="B9" s="110" t="s">
        <v>148</v>
      </c>
      <c r="C9" s="111"/>
      <c r="D9" s="53" t="s">
        <v>147</v>
      </c>
    </row>
    <row r="10" spans="1:17" ht="12.75" customHeight="1" x14ac:dyDescent="0.2">
      <c r="A10" s="58"/>
      <c r="B10" s="99" t="s">
        <v>25</v>
      </c>
      <c r="C10" s="95"/>
      <c r="D10" s="61"/>
    </row>
    <row r="11" spans="1:17" ht="12.75" customHeight="1" x14ac:dyDescent="0.2">
      <c r="A11" s="62"/>
      <c r="B11" s="102"/>
      <c r="C11" s="103"/>
      <c r="D11" s="64"/>
    </row>
    <row r="12" spans="1:17" ht="12.75" customHeight="1" x14ac:dyDescent="0.2">
      <c r="A12" s="65" t="s">
        <v>26</v>
      </c>
      <c r="B12" s="100" t="s">
        <v>27</v>
      </c>
      <c r="C12" s="95"/>
      <c r="D12" s="6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</row>
    <row r="13" spans="1:17" ht="12.75" customHeight="1" x14ac:dyDescent="0.2">
      <c r="A13" s="58" t="s">
        <v>28</v>
      </c>
      <c r="B13" s="97" t="s">
        <v>29</v>
      </c>
      <c r="C13" s="95"/>
      <c r="D13" s="67"/>
    </row>
    <row r="14" spans="1:17" ht="12.75" customHeight="1" x14ac:dyDescent="0.2">
      <c r="A14" s="58" t="s">
        <v>30</v>
      </c>
      <c r="B14" s="97" t="s">
        <v>31</v>
      </c>
      <c r="C14" s="95"/>
      <c r="D14" s="59"/>
    </row>
    <row r="15" spans="1:17" ht="12.75" customHeight="1" x14ac:dyDescent="0.2">
      <c r="A15" s="58"/>
      <c r="B15" s="99" t="s">
        <v>25</v>
      </c>
      <c r="C15" s="95"/>
      <c r="D15" s="61"/>
    </row>
    <row r="16" spans="1:17" ht="12.75" customHeight="1" x14ac:dyDescent="0.2">
      <c r="A16" s="62"/>
      <c r="B16" s="102"/>
      <c r="C16" s="103"/>
      <c r="D16" s="64"/>
    </row>
    <row r="17" spans="1:17" ht="12.75" customHeight="1" x14ac:dyDescent="0.2">
      <c r="A17" s="65" t="s">
        <v>32</v>
      </c>
      <c r="B17" s="100" t="s">
        <v>128</v>
      </c>
      <c r="C17" s="95"/>
      <c r="D17" s="6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  <row r="18" spans="1:17" ht="12.75" customHeight="1" x14ac:dyDescent="0.2">
      <c r="A18" s="58" t="s">
        <v>33</v>
      </c>
      <c r="B18" s="97" t="s">
        <v>150</v>
      </c>
      <c r="C18" s="95"/>
      <c r="D18" s="59"/>
    </row>
    <row r="19" spans="1:17" ht="14.25" customHeight="1" x14ac:dyDescent="0.2">
      <c r="A19" s="58" t="s">
        <v>35</v>
      </c>
      <c r="B19" s="97" t="s">
        <v>137</v>
      </c>
      <c r="C19" s="95"/>
      <c r="D19" s="67"/>
    </row>
    <row r="20" spans="1:17" ht="12.75" customHeight="1" x14ac:dyDescent="0.2">
      <c r="A20" s="58" t="s">
        <v>36</v>
      </c>
      <c r="B20" s="97" t="s">
        <v>37</v>
      </c>
      <c r="C20" s="95"/>
      <c r="D20" s="59"/>
    </row>
    <row r="21" spans="1:17" ht="14.25" customHeight="1" x14ac:dyDescent="0.2">
      <c r="A21" s="58" t="s">
        <v>38</v>
      </c>
      <c r="B21" s="97" t="s">
        <v>130</v>
      </c>
      <c r="C21" s="95"/>
      <c r="D21" s="59"/>
    </row>
    <row r="22" spans="1:17" ht="14.25" customHeight="1" x14ac:dyDescent="0.2">
      <c r="A22" s="58" t="s">
        <v>39</v>
      </c>
      <c r="B22" s="97" t="s">
        <v>40</v>
      </c>
      <c r="C22" s="95"/>
      <c r="D22" s="59"/>
    </row>
    <row r="23" spans="1:17" ht="12.75" customHeight="1" x14ac:dyDescent="0.2">
      <c r="A23" s="58" t="s">
        <v>41</v>
      </c>
      <c r="B23" s="97" t="s">
        <v>42</v>
      </c>
      <c r="C23" s="95"/>
      <c r="D23" s="59"/>
    </row>
    <row r="24" spans="1:17" ht="12.75" customHeight="1" x14ac:dyDescent="0.2">
      <c r="A24" s="58" t="s">
        <v>43</v>
      </c>
      <c r="B24" s="97" t="s">
        <v>44</v>
      </c>
      <c r="C24" s="95"/>
      <c r="D24" s="59"/>
    </row>
    <row r="25" spans="1:17" ht="12.75" customHeight="1" x14ac:dyDescent="0.2">
      <c r="A25" s="58" t="s">
        <v>45</v>
      </c>
      <c r="B25" s="97" t="s">
        <v>46</v>
      </c>
      <c r="C25" s="95"/>
      <c r="D25" s="59"/>
    </row>
    <row r="26" spans="1:17" ht="12.75" customHeight="1" x14ac:dyDescent="0.2">
      <c r="A26" s="58"/>
      <c r="B26" s="99" t="s">
        <v>25</v>
      </c>
      <c r="C26" s="95"/>
      <c r="D26" s="68"/>
    </row>
    <row r="27" spans="1:17" ht="12.75" customHeight="1" x14ac:dyDescent="0.2">
      <c r="A27" s="62"/>
      <c r="B27" s="102"/>
      <c r="C27" s="103"/>
      <c r="D27" s="64"/>
    </row>
    <row r="28" spans="1:17" ht="12.75" customHeight="1" x14ac:dyDescent="0.2">
      <c r="A28" s="65" t="s">
        <v>47</v>
      </c>
      <c r="B28" s="100" t="s">
        <v>48</v>
      </c>
      <c r="C28" s="95"/>
      <c r="D28" s="66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2.75" customHeight="1" x14ac:dyDescent="0.2">
      <c r="A29" s="58" t="s">
        <v>49</v>
      </c>
      <c r="B29" s="97" t="s">
        <v>154</v>
      </c>
      <c r="C29" s="95"/>
      <c r="D29" s="53" t="s">
        <v>145</v>
      </c>
      <c r="E29" s="69"/>
    </row>
    <row r="30" spans="1:17" ht="12.75" customHeight="1" x14ac:dyDescent="0.2">
      <c r="A30" s="58" t="s">
        <v>50</v>
      </c>
      <c r="B30" s="97" t="s">
        <v>144</v>
      </c>
      <c r="C30" s="95"/>
      <c r="D30" s="67"/>
      <c r="E30" s="69"/>
    </row>
    <row r="31" spans="1:17" ht="12.75" customHeight="1" x14ac:dyDescent="0.2">
      <c r="A31" s="58" t="s">
        <v>52</v>
      </c>
      <c r="B31" s="97" t="s">
        <v>153</v>
      </c>
      <c r="C31" s="95"/>
      <c r="D31" s="59"/>
    </row>
    <row r="32" spans="1:17" ht="12.75" customHeight="1" x14ac:dyDescent="0.2">
      <c r="A32" s="58" t="s">
        <v>142</v>
      </c>
      <c r="B32" s="97" t="s">
        <v>143</v>
      </c>
      <c r="C32" s="95"/>
      <c r="D32" s="59"/>
    </row>
    <row r="33" spans="1:17" ht="12.75" customHeight="1" x14ac:dyDescent="0.2">
      <c r="A33" s="58" t="s">
        <v>54</v>
      </c>
      <c r="B33" s="97" t="s">
        <v>152</v>
      </c>
      <c r="C33" s="95"/>
      <c r="D33" s="59"/>
      <c r="E33" s="69"/>
    </row>
    <row r="34" spans="1:17" ht="12.75" customHeight="1" x14ac:dyDescent="0.2">
      <c r="A34" s="58" t="s">
        <v>56</v>
      </c>
      <c r="B34" s="97" t="s">
        <v>57</v>
      </c>
      <c r="C34" s="95"/>
      <c r="D34" s="70"/>
    </row>
    <row r="35" spans="1:17" ht="12.75" customHeight="1" x14ac:dyDescent="0.2">
      <c r="A35" s="58" t="s">
        <v>58</v>
      </c>
      <c r="B35" s="97" t="s">
        <v>59</v>
      </c>
      <c r="C35" s="95"/>
      <c r="D35" s="70"/>
    </row>
    <row r="36" spans="1:17" ht="12.75" customHeight="1" x14ac:dyDescent="0.2">
      <c r="A36" s="58" t="s">
        <v>60</v>
      </c>
      <c r="B36" s="97" t="s">
        <v>61</v>
      </c>
      <c r="C36" s="95"/>
      <c r="D36" s="70"/>
    </row>
    <row r="37" spans="1:17" ht="12.75" customHeight="1" x14ac:dyDescent="0.2">
      <c r="A37" s="58" t="s">
        <v>62</v>
      </c>
      <c r="B37" s="97" t="s">
        <v>151</v>
      </c>
      <c r="C37" s="95"/>
      <c r="D37" s="70"/>
    </row>
    <row r="38" spans="1:17" ht="14.25" x14ac:dyDescent="0.2">
      <c r="A38" s="58" t="s">
        <v>64</v>
      </c>
      <c r="B38" s="97" t="s">
        <v>65</v>
      </c>
      <c r="C38" s="95"/>
      <c r="D38" s="71"/>
    </row>
    <row r="39" spans="1:17" ht="14.25" x14ac:dyDescent="0.2">
      <c r="A39" s="72" t="s">
        <v>66</v>
      </c>
      <c r="B39" s="104" t="s">
        <v>141</v>
      </c>
      <c r="C39" s="91"/>
      <c r="D39" s="73"/>
    </row>
    <row r="40" spans="1:17" ht="14.25" x14ac:dyDescent="0.2">
      <c r="A40" s="74" t="s">
        <v>68</v>
      </c>
      <c r="B40" s="97" t="s">
        <v>69</v>
      </c>
      <c r="C40" s="95"/>
      <c r="D40" s="71"/>
    </row>
    <row r="41" spans="1:17" ht="14.25" x14ac:dyDescent="0.2">
      <c r="A41" s="74" t="s">
        <v>70</v>
      </c>
      <c r="B41" s="97" t="s">
        <v>138</v>
      </c>
      <c r="C41" s="95"/>
      <c r="D41" s="70"/>
    </row>
    <row r="42" spans="1:17" ht="16.5" customHeight="1" x14ac:dyDescent="0.2">
      <c r="A42" s="58"/>
      <c r="B42" s="99" t="s">
        <v>25</v>
      </c>
      <c r="C42" s="95"/>
      <c r="D42" s="68"/>
    </row>
    <row r="43" spans="1:17" ht="12.75" customHeight="1" x14ac:dyDescent="0.2">
      <c r="A43" s="75"/>
      <c r="B43" s="76"/>
      <c r="C43" s="76"/>
      <c r="D43" s="77"/>
    </row>
    <row r="44" spans="1:17" ht="12.75" customHeight="1" x14ac:dyDescent="0.2">
      <c r="A44" s="65" t="s">
        <v>72</v>
      </c>
      <c r="B44" s="100" t="s">
        <v>73</v>
      </c>
      <c r="C44" s="95"/>
      <c r="D44" s="6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</row>
    <row r="45" spans="1:17" ht="12.75" customHeight="1" x14ac:dyDescent="0.2">
      <c r="A45" s="58" t="s">
        <v>74</v>
      </c>
      <c r="B45" s="101" t="s">
        <v>158</v>
      </c>
      <c r="C45" s="95"/>
      <c r="D45" s="59"/>
    </row>
    <row r="46" spans="1:17" ht="12.75" customHeight="1" x14ac:dyDescent="0.2">
      <c r="A46" s="58" t="s">
        <v>76</v>
      </c>
      <c r="B46" s="101" t="s">
        <v>77</v>
      </c>
      <c r="C46" s="95"/>
      <c r="D46" s="59"/>
    </row>
    <row r="47" spans="1:17" ht="12.75" customHeight="1" x14ac:dyDescent="0.2">
      <c r="A47" s="58" t="s">
        <v>78</v>
      </c>
      <c r="B47" s="101" t="s">
        <v>79</v>
      </c>
      <c r="C47" s="95"/>
      <c r="D47" s="71"/>
    </row>
    <row r="48" spans="1:17" ht="12.75" customHeight="1" x14ac:dyDescent="0.2">
      <c r="A48" s="58"/>
      <c r="B48" s="99" t="s">
        <v>25</v>
      </c>
      <c r="C48" s="95"/>
      <c r="D48" s="68"/>
    </row>
    <row r="49" spans="1:17" ht="12.75" customHeight="1" x14ac:dyDescent="0.2">
      <c r="A49" s="62"/>
      <c r="B49" s="102"/>
      <c r="C49" s="103"/>
      <c r="D49" s="64"/>
    </row>
    <row r="50" spans="1:17" ht="12.75" customHeight="1" x14ac:dyDescent="0.2">
      <c r="A50" s="65" t="s">
        <v>80</v>
      </c>
      <c r="B50" s="100" t="s">
        <v>81</v>
      </c>
      <c r="C50" s="95"/>
      <c r="D50" s="6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</row>
    <row r="51" spans="1:17" ht="12.75" customHeight="1" x14ac:dyDescent="0.2">
      <c r="A51" s="58" t="s">
        <v>82</v>
      </c>
      <c r="B51" s="97" t="s">
        <v>83</v>
      </c>
      <c r="C51" s="95"/>
      <c r="D51" s="59"/>
    </row>
    <row r="52" spans="1:17" ht="12.75" customHeight="1" x14ac:dyDescent="0.2">
      <c r="A52" s="58" t="s">
        <v>84</v>
      </c>
      <c r="B52" s="97" t="s">
        <v>85</v>
      </c>
      <c r="C52" s="95"/>
      <c r="D52" s="59"/>
    </row>
    <row r="53" spans="1:17" ht="12.75" customHeight="1" x14ac:dyDescent="0.2">
      <c r="A53" s="58" t="s">
        <v>86</v>
      </c>
      <c r="B53" s="97" t="s">
        <v>87</v>
      </c>
      <c r="C53" s="95"/>
      <c r="D53" s="70"/>
    </row>
    <row r="54" spans="1:17" ht="12.75" customHeight="1" x14ac:dyDescent="0.2">
      <c r="A54" s="58" t="s">
        <v>88</v>
      </c>
      <c r="B54" s="97" t="s">
        <v>89</v>
      </c>
      <c r="C54" s="95"/>
      <c r="D54" s="71"/>
    </row>
    <row r="55" spans="1:17" ht="12.75" customHeight="1" x14ac:dyDescent="0.2">
      <c r="A55" s="58" t="s">
        <v>90</v>
      </c>
      <c r="B55" s="97" t="s">
        <v>91</v>
      </c>
      <c r="C55" s="95"/>
      <c r="D55" s="70"/>
    </row>
    <row r="56" spans="1:17" ht="12.75" customHeight="1" x14ac:dyDescent="0.2">
      <c r="A56" s="58"/>
      <c r="B56" s="98" t="s">
        <v>25</v>
      </c>
      <c r="C56" s="95"/>
      <c r="D56" s="68"/>
    </row>
    <row r="57" spans="1:17" ht="12.75" customHeight="1" x14ac:dyDescent="0.2">
      <c r="A57" s="62"/>
      <c r="B57" s="102"/>
      <c r="C57" s="103"/>
      <c r="D57" s="64"/>
    </row>
    <row r="58" spans="1:17" ht="12.75" customHeight="1" x14ac:dyDescent="0.2">
      <c r="A58" s="65" t="s">
        <v>92</v>
      </c>
      <c r="B58" s="100" t="s">
        <v>93</v>
      </c>
      <c r="C58" s="95"/>
      <c r="D58" s="66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</row>
    <row r="59" spans="1:17" ht="12.75" customHeight="1" x14ac:dyDescent="0.2">
      <c r="A59" s="58" t="s">
        <v>94</v>
      </c>
      <c r="B59" s="78" t="s">
        <v>95</v>
      </c>
      <c r="C59" s="79">
        <v>0.03</v>
      </c>
      <c r="D59" s="59"/>
    </row>
    <row r="60" spans="1:17" ht="12.75" customHeight="1" x14ac:dyDescent="0.2">
      <c r="A60" s="58" t="s">
        <v>96</v>
      </c>
      <c r="B60" s="78" t="s">
        <v>97</v>
      </c>
      <c r="C60" s="79">
        <v>0.1</v>
      </c>
      <c r="D60" s="71"/>
    </row>
    <row r="61" spans="1:17" ht="12.75" customHeight="1" x14ac:dyDescent="0.2">
      <c r="A61" s="58" t="s">
        <v>98</v>
      </c>
      <c r="B61" s="78" t="s">
        <v>140</v>
      </c>
      <c r="C61" s="79">
        <v>0.1</v>
      </c>
      <c r="D61" s="71"/>
    </row>
    <row r="62" spans="1:17" ht="12.75" customHeight="1" x14ac:dyDescent="0.2">
      <c r="A62" s="58" t="s">
        <v>100</v>
      </c>
      <c r="B62" s="78" t="s">
        <v>101</v>
      </c>
      <c r="C62" s="79">
        <v>0.12</v>
      </c>
      <c r="D62" s="71"/>
    </row>
    <row r="63" spans="1:17" ht="12.75" customHeight="1" x14ac:dyDescent="0.2">
      <c r="A63" s="58" t="s">
        <v>102</v>
      </c>
      <c r="B63" s="78" t="s">
        <v>103</v>
      </c>
      <c r="C63" s="80">
        <v>0.125</v>
      </c>
      <c r="D63" s="71"/>
    </row>
    <row r="64" spans="1:17" ht="12.75" customHeight="1" x14ac:dyDescent="0.2">
      <c r="A64" s="58" t="s">
        <v>104</v>
      </c>
      <c r="B64" s="78" t="s">
        <v>105</v>
      </c>
      <c r="C64" s="80">
        <v>0.125</v>
      </c>
      <c r="D64" s="71"/>
    </row>
    <row r="65" spans="1:17" ht="12.75" customHeight="1" x14ac:dyDescent="0.2">
      <c r="A65" s="58" t="s">
        <v>106</v>
      </c>
      <c r="B65" s="78" t="s">
        <v>107</v>
      </c>
      <c r="C65" s="80">
        <v>0.125</v>
      </c>
      <c r="D65" s="71"/>
    </row>
    <row r="66" spans="1:17" ht="12.75" customHeight="1" x14ac:dyDescent="0.2">
      <c r="A66" s="58" t="s">
        <v>108</v>
      </c>
      <c r="B66" s="78" t="s">
        <v>109</v>
      </c>
      <c r="C66" s="79">
        <v>0.2</v>
      </c>
      <c r="D66" s="71"/>
    </row>
    <row r="67" spans="1:17" ht="12.75" customHeight="1" x14ac:dyDescent="0.2">
      <c r="A67" s="58" t="s">
        <v>110</v>
      </c>
      <c r="B67" s="78" t="s">
        <v>111</v>
      </c>
      <c r="C67" s="79">
        <v>0.2</v>
      </c>
      <c r="D67" s="71"/>
    </row>
    <row r="68" spans="1:17" ht="12.75" customHeight="1" x14ac:dyDescent="0.2">
      <c r="A68" s="58" t="s">
        <v>112</v>
      </c>
      <c r="B68" s="78" t="s">
        <v>113</v>
      </c>
      <c r="C68" s="79">
        <v>0.2</v>
      </c>
      <c r="D68" s="71"/>
    </row>
    <row r="69" spans="1:17" ht="12.75" customHeight="1" x14ac:dyDescent="0.2">
      <c r="A69" s="58" t="s">
        <v>114</v>
      </c>
      <c r="B69" s="78" t="s">
        <v>157</v>
      </c>
      <c r="C69" s="79" t="s">
        <v>139</v>
      </c>
      <c r="D69" s="71"/>
    </row>
    <row r="70" spans="1:17" ht="12.75" customHeight="1" x14ac:dyDescent="0.2">
      <c r="A70" s="58" t="s">
        <v>116</v>
      </c>
      <c r="B70" s="81" t="s">
        <v>117</v>
      </c>
      <c r="C70" s="83" t="s">
        <v>146</v>
      </c>
      <c r="D70" s="71"/>
    </row>
    <row r="71" spans="1:17" ht="12.75" customHeight="1" x14ac:dyDescent="0.2">
      <c r="A71" s="88"/>
      <c r="B71" s="90" t="s">
        <v>25</v>
      </c>
      <c r="C71" s="91"/>
      <c r="D71" s="87"/>
    </row>
    <row r="72" spans="1:17" ht="12.75" customHeight="1" x14ac:dyDescent="0.2"/>
    <row r="73" spans="1:17" ht="12.75" customHeight="1" x14ac:dyDescent="0.2">
      <c r="A73" s="55" t="s">
        <v>120</v>
      </c>
      <c r="B73" s="92" t="s">
        <v>121</v>
      </c>
      <c r="C73" s="93"/>
      <c r="D73" s="89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17" ht="28.5" customHeight="1" x14ac:dyDescent="0.2">
      <c r="A74" s="58" t="s">
        <v>122</v>
      </c>
      <c r="B74" s="94" t="s">
        <v>123</v>
      </c>
      <c r="C74" s="95"/>
      <c r="D74" s="86"/>
    </row>
    <row r="75" spans="1:17" ht="12.75" customHeight="1" x14ac:dyDescent="0.2">
      <c r="A75" s="62"/>
      <c r="B75" s="63"/>
      <c r="C75" s="63"/>
      <c r="D75" s="64"/>
    </row>
    <row r="76" spans="1:17" ht="12.75" customHeight="1" x14ac:dyDescent="0.2">
      <c r="A76" s="62"/>
      <c r="B76" s="63"/>
      <c r="C76" s="63"/>
      <c r="D76" s="64"/>
    </row>
    <row r="77" spans="1:17" ht="12.75" customHeight="1" x14ac:dyDescent="0.2">
      <c r="A77" s="63"/>
      <c r="C77" s="82"/>
      <c r="D77" s="64"/>
    </row>
    <row r="78" spans="1:17" ht="12.75" customHeight="1" x14ac:dyDescent="0.2">
      <c r="A78" s="63"/>
      <c r="C78" s="63"/>
      <c r="D78" s="64"/>
    </row>
    <row r="79" spans="1:17" ht="12.75" customHeight="1" x14ac:dyDescent="0.2">
      <c r="A79" s="63"/>
      <c r="B79" s="63"/>
      <c r="C79" s="63"/>
      <c r="D79" s="64"/>
    </row>
    <row r="80" spans="1:17" ht="12.75" customHeight="1" x14ac:dyDescent="0.2">
      <c r="A80" s="63"/>
      <c r="B80" s="63"/>
      <c r="C80" s="63"/>
      <c r="D80" s="64"/>
    </row>
    <row r="81" spans="1:4" ht="12.75" customHeight="1" x14ac:dyDescent="0.2">
      <c r="A81" s="63"/>
      <c r="B81" s="63"/>
      <c r="C81" s="63"/>
      <c r="D81" s="64"/>
    </row>
    <row r="82" spans="1:4" ht="12.75" customHeight="1" x14ac:dyDescent="0.2">
      <c r="A82" s="63"/>
      <c r="B82" s="63"/>
      <c r="C82" s="63"/>
      <c r="D82" s="64"/>
    </row>
    <row r="83" spans="1:4" ht="12.75" customHeight="1" x14ac:dyDescent="0.2">
      <c r="A83" s="63"/>
      <c r="B83" s="63"/>
      <c r="C83" s="63"/>
      <c r="D83" s="64"/>
    </row>
    <row r="84" spans="1:4" ht="12.75" customHeight="1" x14ac:dyDescent="0.2">
      <c r="A84" s="62"/>
      <c r="B84" s="63"/>
      <c r="C84" s="63"/>
      <c r="D84" s="64"/>
    </row>
    <row r="85" spans="1:4" ht="12.75" customHeight="1" x14ac:dyDescent="0.2">
      <c r="A85" s="62"/>
      <c r="B85" s="63"/>
      <c r="C85" s="63"/>
      <c r="D85" s="64"/>
    </row>
    <row r="86" spans="1:4" ht="12.75" customHeight="1" x14ac:dyDescent="0.2">
      <c r="A86" s="62"/>
      <c r="B86" s="63"/>
      <c r="C86" s="63"/>
      <c r="D86" s="64"/>
    </row>
    <row r="87" spans="1:4" ht="12.75" customHeight="1" x14ac:dyDescent="0.2">
      <c r="A87" s="62"/>
      <c r="B87" s="63"/>
      <c r="C87" s="63"/>
      <c r="D87" s="64"/>
    </row>
    <row r="88" spans="1:4" ht="12.75" customHeight="1" x14ac:dyDescent="0.2">
      <c r="A88" s="62"/>
      <c r="B88" s="63"/>
      <c r="C88" s="63"/>
      <c r="D88" s="64"/>
    </row>
    <row r="89" spans="1:4" ht="12.75" customHeight="1" x14ac:dyDescent="0.2">
      <c r="A89" s="62"/>
      <c r="B89" s="63"/>
      <c r="C89" s="63"/>
      <c r="D89" s="64"/>
    </row>
    <row r="90" spans="1:4" ht="12.75" customHeight="1" x14ac:dyDescent="0.2">
      <c r="A90" s="62"/>
      <c r="B90" s="63"/>
      <c r="C90" s="63"/>
      <c r="D90" s="64"/>
    </row>
    <row r="91" spans="1:4" ht="12.75" customHeight="1" x14ac:dyDescent="0.2">
      <c r="A91" s="62"/>
      <c r="B91" s="63"/>
      <c r="C91" s="63"/>
      <c r="D91" s="64"/>
    </row>
    <row r="92" spans="1:4" ht="12.75" customHeight="1" x14ac:dyDescent="0.2">
      <c r="A92" s="62"/>
      <c r="B92" s="63"/>
      <c r="C92" s="63"/>
      <c r="D92" s="64"/>
    </row>
    <row r="93" spans="1:4" ht="12.75" customHeight="1" x14ac:dyDescent="0.2">
      <c r="A93" s="62"/>
      <c r="B93" s="63"/>
      <c r="C93" s="63"/>
      <c r="D93" s="64"/>
    </row>
    <row r="94" spans="1:4" ht="12.75" customHeight="1" x14ac:dyDescent="0.2">
      <c r="A94" s="62"/>
      <c r="B94" s="63"/>
      <c r="C94" s="63"/>
      <c r="D94" s="64"/>
    </row>
    <row r="95" spans="1:4" ht="12.75" customHeight="1" x14ac:dyDescent="0.2">
      <c r="A95" s="62"/>
      <c r="B95" s="63"/>
      <c r="C95" s="63"/>
      <c r="D95" s="64"/>
    </row>
    <row r="96" spans="1:4" ht="12.75" customHeight="1" x14ac:dyDescent="0.2">
      <c r="A96" s="62"/>
      <c r="B96" s="63"/>
      <c r="C96" s="63"/>
      <c r="D96" s="64"/>
    </row>
    <row r="97" spans="1:4" ht="12.75" customHeight="1" x14ac:dyDescent="0.2">
      <c r="A97" s="62"/>
      <c r="B97" s="63"/>
      <c r="C97" s="63"/>
      <c r="D97" s="64"/>
    </row>
    <row r="98" spans="1:4" ht="12.75" customHeight="1" x14ac:dyDescent="0.2">
      <c r="A98" s="62"/>
      <c r="B98" s="63"/>
      <c r="C98" s="63"/>
      <c r="D98" s="64"/>
    </row>
    <row r="99" spans="1:4" ht="12.75" customHeight="1" x14ac:dyDescent="0.2">
      <c r="A99" s="62"/>
      <c r="B99" s="63"/>
      <c r="C99" s="63"/>
      <c r="D99" s="64"/>
    </row>
    <row r="100" spans="1:4" ht="12.75" customHeight="1" x14ac:dyDescent="0.2">
      <c r="A100" s="62"/>
      <c r="B100" s="63"/>
      <c r="C100" s="63"/>
      <c r="D100" s="64"/>
    </row>
    <row r="101" spans="1:4" ht="12.75" customHeight="1" x14ac:dyDescent="0.2">
      <c r="A101" s="62"/>
      <c r="B101" s="63"/>
      <c r="C101" s="63"/>
      <c r="D101" s="64"/>
    </row>
    <row r="102" spans="1:4" ht="12.75" customHeight="1" x14ac:dyDescent="0.2">
      <c r="A102" s="62"/>
      <c r="B102" s="63"/>
      <c r="C102" s="63"/>
      <c r="D102" s="64"/>
    </row>
    <row r="103" spans="1:4" ht="12.75" customHeight="1" x14ac:dyDescent="0.2">
      <c r="A103" s="62"/>
      <c r="B103" s="63"/>
      <c r="C103" s="63"/>
      <c r="D103" s="64"/>
    </row>
    <row r="104" spans="1:4" ht="12.75" customHeight="1" x14ac:dyDescent="0.2">
      <c r="A104" s="62"/>
      <c r="B104" s="63"/>
      <c r="C104" s="63"/>
      <c r="D104" s="64"/>
    </row>
    <row r="105" spans="1:4" ht="12.75" customHeight="1" x14ac:dyDescent="0.2">
      <c r="A105" s="62"/>
      <c r="B105" s="63"/>
      <c r="C105" s="63"/>
      <c r="D105" s="64"/>
    </row>
    <row r="106" spans="1:4" ht="12.75" customHeight="1" x14ac:dyDescent="0.2">
      <c r="A106" s="62"/>
      <c r="B106" s="63"/>
      <c r="C106" s="63"/>
      <c r="D106" s="64"/>
    </row>
    <row r="107" spans="1:4" ht="12.75" customHeight="1" x14ac:dyDescent="0.2">
      <c r="A107" s="62"/>
      <c r="B107" s="63"/>
      <c r="C107" s="63"/>
      <c r="D107" s="64"/>
    </row>
    <row r="108" spans="1:4" ht="12.75" customHeight="1" x14ac:dyDescent="0.2">
      <c r="A108" s="62"/>
      <c r="B108" s="63"/>
      <c r="C108" s="63"/>
      <c r="D108" s="64"/>
    </row>
    <row r="109" spans="1:4" ht="12.75" customHeight="1" x14ac:dyDescent="0.2">
      <c r="A109" s="62"/>
      <c r="B109" s="63"/>
      <c r="C109" s="63"/>
      <c r="D109" s="64"/>
    </row>
    <row r="110" spans="1:4" ht="12.75" customHeight="1" x14ac:dyDescent="0.2">
      <c r="A110" s="62"/>
      <c r="B110" s="63"/>
      <c r="C110" s="63"/>
      <c r="D110" s="64"/>
    </row>
    <row r="111" spans="1:4" ht="12.75" customHeight="1" x14ac:dyDescent="0.2">
      <c r="A111" s="62"/>
      <c r="B111" s="63"/>
      <c r="C111" s="63"/>
      <c r="D111" s="64"/>
    </row>
    <row r="112" spans="1:4" ht="12.75" customHeight="1" x14ac:dyDescent="0.2">
      <c r="A112" s="62"/>
      <c r="B112" s="63"/>
      <c r="C112" s="63"/>
      <c r="D112" s="64"/>
    </row>
    <row r="113" spans="1:4" ht="12.75" customHeight="1" x14ac:dyDescent="0.2">
      <c r="A113" s="62"/>
      <c r="B113" s="63"/>
      <c r="C113" s="63"/>
      <c r="D113" s="64"/>
    </row>
    <row r="114" spans="1:4" ht="12.75" customHeight="1" x14ac:dyDescent="0.2">
      <c r="A114" s="62"/>
      <c r="B114" s="63"/>
      <c r="C114" s="63"/>
      <c r="D114" s="64"/>
    </row>
    <row r="115" spans="1:4" ht="12.75" customHeight="1" x14ac:dyDescent="0.2">
      <c r="A115" s="62"/>
      <c r="B115" s="63"/>
      <c r="C115" s="63"/>
      <c r="D115" s="64"/>
    </row>
    <row r="116" spans="1:4" ht="12.75" customHeight="1" x14ac:dyDescent="0.2">
      <c r="A116" s="62"/>
      <c r="B116" s="63"/>
      <c r="C116" s="63"/>
      <c r="D116" s="64"/>
    </row>
    <row r="117" spans="1:4" ht="12.75" customHeight="1" x14ac:dyDescent="0.2">
      <c r="A117" s="62"/>
      <c r="B117" s="63"/>
      <c r="C117" s="63"/>
      <c r="D117" s="64"/>
    </row>
    <row r="118" spans="1:4" ht="12.75" customHeight="1" x14ac:dyDescent="0.2">
      <c r="A118" s="62"/>
      <c r="B118" s="63"/>
      <c r="C118" s="63"/>
      <c r="D118" s="64"/>
    </row>
    <row r="119" spans="1:4" ht="12.75" customHeight="1" x14ac:dyDescent="0.2">
      <c r="A119" s="62"/>
      <c r="B119" s="63"/>
      <c r="C119" s="63"/>
      <c r="D119" s="64"/>
    </row>
    <row r="120" spans="1:4" ht="12.75" customHeight="1" x14ac:dyDescent="0.2">
      <c r="A120" s="62"/>
      <c r="B120" s="63"/>
      <c r="C120" s="63"/>
      <c r="D120" s="64"/>
    </row>
    <row r="121" spans="1:4" ht="12.75" customHeight="1" x14ac:dyDescent="0.2">
      <c r="A121" s="62"/>
      <c r="B121" s="63"/>
      <c r="C121" s="63"/>
      <c r="D121" s="64"/>
    </row>
    <row r="122" spans="1:4" ht="12.75" customHeight="1" x14ac:dyDescent="0.2">
      <c r="A122" s="62"/>
      <c r="B122" s="63"/>
      <c r="C122" s="63"/>
      <c r="D122" s="64"/>
    </row>
    <row r="123" spans="1:4" ht="12.75" customHeight="1" x14ac:dyDescent="0.2">
      <c r="A123" s="62"/>
      <c r="B123" s="63"/>
      <c r="C123" s="63"/>
      <c r="D123" s="64"/>
    </row>
    <row r="124" spans="1:4" ht="12.75" customHeight="1" x14ac:dyDescent="0.2">
      <c r="A124" s="62"/>
      <c r="B124" s="63"/>
      <c r="C124" s="63"/>
      <c r="D124" s="64"/>
    </row>
    <row r="125" spans="1:4" ht="12.75" customHeight="1" x14ac:dyDescent="0.2">
      <c r="A125" s="62"/>
      <c r="B125" s="63"/>
      <c r="C125" s="63"/>
      <c r="D125" s="64"/>
    </row>
    <row r="126" spans="1:4" ht="12.75" customHeight="1" x14ac:dyDescent="0.2">
      <c r="A126" s="62"/>
      <c r="B126" s="63"/>
      <c r="C126" s="63"/>
      <c r="D126" s="64"/>
    </row>
    <row r="127" spans="1:4" ht="12.75" customHeight="1" x14ac:dyDescent="0.2">
      <c r="A127" s="62"/>
      <c r="B127" s="63"/>
      <c r="C127" s="63"/>
      <c r="D127" s="64"/>
    </row>
    <row r="128" spans="1:4" ht="12.75" customHeight="1" x14ac:dyDescent="0.2">
      <c r="A128" s="62"/>
      <c r="B128" s="63"/>
      <c r="C128" s="63"/>
      <c r="D128" s="64"/>
    </row>
    <row r="129" spans="1:4" ht="12.75" customHeight="1" x14ac:dyDescent="0.2">
      <c r="A129" s="62"/>
      <c r="B129" s="63"/>
      <c r="C129" s="63"/>
      <c r="D129" s="64"/>
    </row>
    <row r="130" spans="1:4" ht="12.75" customHeight="1" x14ac:dyDescent="0.2">
      <c r="A130" s="62"/>
      <c r="B130" s="63"/>
      <c r="C130" s="63"/>
      <c r="D130" s="64"/>
    </row>
    <row r="131" spans="1:4" ht="12.75" customHeight="1" x14ac:dyDescent="0.2">
      <c r="A131" s="62"/>
      <c r="B131" s="63"/>
      <c r="C131" s="63"/>
      <c r="D131" s="64"/>
    </row>
    <row r="132" spans="1:4" ht="12.75" customHeight="1" x14ac:dyDescent="0.2">
      <c r="A132" s="62"/>
      <c r="B132" s="63"/>
      <c r="C132" s="63"/>
      <c r="D132" s="64"/>
    </row>
    <row r="133" spans="1:4" ht="12.75" customHeight="1" x14ac:dyDescent="0.2">
      <c r="A133" s="62"/>
      <c r="B133" s="63"/>
      <c r="C133" s="63"/>
      <c r="D133" s="64"/>
    </row>
    <row r="134" spans="1:4" ht="12.75" customHeight="1" x14ac:dyDescent="0.2">
      <c r="A134" s="62"/>
      <c r="B134" s="63"/>
      <c r="C134" s="63"/>
      <c r="D134" s="64"/>
    </row>
    <row r="135" spans="1:4" ht="12.75" customHeight="1" x14ac:dyDescent="0.2">
      <c r="A135" s="62"/>
      <c r="B135" s="63"/>
      <c r="C135" s="63"/>
      <c r="D135" s="64"/>
    </row>
    <row r="136" spans="1:4" ht="12.75" customHeight="1" x14ac:dyDescent="0.2">
      <c r="A136" s="62"/>
      <c r="B136" s="63"/>
      <c r="C136" s="63"/>
      <c r="D136" s="64"/>
    </row>
    <row r="137" spans="1:4" ht="12.75" customHeight="1" x14ac:dyDescent="0.2">
      <c r="A137" s="62"/>
      <c r="B137" s="63"/>
      <c r="C137" s="63"/>
      <c r="D137" s="64"/>
    </row>
    <row r="138" spans="1:4" ht="12.75" customHeight="1" x14ac:dyDescent="0.2">
      <c r="A138" s="62"/>
      <c r="B138" s="63"/>
      <c r="C138" s="63"/>
      <c r="D138" s="64"/>
    </row>
    <row r="139" spans="1:4" ht="12.75" customHeight="1" x14ac:dyDescent="0.2">
      <c r="A139" s="62"/>
      <c r="B139" s="63"/>
      <c r="C139" s="63"/>
      <c r="D139" s="64"/>
    </row>
    <row r="140" spans="1:4" ht="12.75" customHeight="1" x14ac:dyDescent="0.2">
      <c r="A140" s="62"/>
      <c r="D140" s="64"/>
    </row>
    <row r="141" spans="1:4" ht="12.75" customHeight="1" x14ac:dyDescent="0.2">
      <c r="A141" s="62"/>
      <c r="D141" s="64"/>
    </row>
    <row r="142" spans="1:4" ht="12.75" customHeight="1" x14ac:dyDescent="0.2">
      <c r="A142" s="62"/>
      <c r="D142" s="64"/>
    </row>
    <row r="143" spans="1:4" ht="12.75" customHeight="1" x14ac:dyDescent="0.2">
      <c r="A143" s="62"/>
      <c r="D143" s="64"/>
    </row>
    <row r="144" spans="1:4" ht="12.75" customHeight="1" x14ac:dyDescent="0.2">
      <c r="A144" s="62"/>
      <c r="D144" s="64"/>
    </row>
    <row r="145" spans="1:4" ht="12.75" customHeight="1" x14ac:dyDescent="0.2">
      <c r="A145" s="62"/>
      <c r="D145" s="64"/>
    </row>
    <row r="146" spans="1:4" ht="12.75" customHeight="1" x14ac:dyDescent="0.2">
      <c r="A146" s="62"/>
      <c r="D146" s="64"/>
    </row>
    <row r="147" spans="1:4" ht="12.75" customHeight="1" x14ac:dyDescent="0.2">
      <c r="A147" s="62"/>
      <c r="D147" s="64"/>
    </row>
    <row r="148" spans="1:4" ht="12.75" customHeight="1" x14ac:dyDescent="0.2">
      <c r="A148" s="62"/>
      <c r="D148" s="64"/>
    </row>
    <row r="149" spans="1:4" ht="12.75" customHeight="1" x14ac:dyDescent="0.2">
      <c r="A149" s="62"/>
      <c r="D149" s="64"/>
    </row>
    <row r="150" spans="1:4" ht="12.75" customHeight="1" x14ac:dyDescent="0.2">
      <c r="A150" s="62"/>
      <c r="D150" s="64"/>
    </row>
    <row r="151" spans="1:4" ht="12.75" customHeight="1" x14ac:dyDescent="0.2">
      <c r="A151" s="62"/>
      <c r="D151" s="64"/>
    </row>
    <row r="152" spans="1:4" ht="12.75" customHeight="1" x14ac:dyDescent="0.2">
      <c r="A152" s="62"/>
      <c r="D152" s="64"/>
    </row>
    <row r="153" spans="1:4" ht="12.75" customHeight="1" x14ac:dyDescent="0.2">
      <c r="A153" s="62"/>
      <c r="D153" s="64"/>
    </row>
    <row r="154" spans="1:4" ht="12.75" customHeight="1" x14ac:dyDescent="0.2">
      <c r="A154" s="62"/>
      <c r="D154" s="64"/>
    </row>
    <row r="155" spans="1:4" ht="12.75" customHeight="1" x14ac:dyDescent="0.2">
      <c r="A155" s="62"/>
      <c r="D155" s="64"/>
    </row>
    <row r="156" spans="1:4" ht="12.75" customHeight="1" x14ac:dyDescent="0.2">
      <c r="A156" s="62"/>
      <c r="D156" s="64"/>
    </row>
    <row r="157" spans="1:4" ht="12.75" customHeight="1" x14ac:dyDescent="0.2">
      <c r="A157" s="62"/>
      <c r="D157" s="64"/>
    </row>
    <row r="158" spans="1:4" ht="12.75" customHeight="1" x14ac:dyDescent="0.2">
      <c r="A158" s="62"/>
      <c r="D158" s="64"/>
    </row>
    <row r="159" spans="1:4" ht="12.75" customHeight="1" x14ac:dyDescent="0.2">
      <c r="A159" s="62"/>
      <c r="D159" s="64"/>
    </row>
    <row r="160" spans="1:4" ht="12.75" customHeight="1" x14ac:dyDescent="0.2">
      <c r="A160" s="62"/>
      <c r="D160" s="64"/>
    </row>
    <row r="161" spans="1:4" ht="12.75" customHeight="1" x14ac:dyDescent="0.2">
      <c r="A161" s="62"/>
      <c r="D161" s="64"/>
    </row>
    <row r="162" spans="1:4" ht="12.75" customHeight="1" x14ac:dyDescent="0.2">
      <c r="A162" s="62"/>
      <c r="D162" s="64"/>
    </row>
    <row r="163" spans="1:4" ht="12.75" customHeight="1" x14ac:dyDescent="0.2">
      <c r="A163" s="62"/>
      <c r="D163" s="64"/>
    </row>
    <row r="164" spans="1:4" ht="12.75" customHeight="1" x14ac:dyDescent="0.2">
      <c r="A164" s="62"/>
      <c r="D164" s="64"/>
    </row>
    <row r="165" spans="1:4" ht="12.75" customHeight="1" x14ac:dyDescent="0.2">
      <c r="A165" s="62"/>
      <c r="D165" s="64"/>
    </row>
    <row r="166" spans="1:4" ht="12.75" customHeight="1" x14ac:dyDescent="0.2">
      <c r="A166" s="62"/>
      <c r="D166" s="64"/>
    </row>
    <row r="167" spans="1:4" ht="12.75" customHeight="1" x14ac:dyDescent="0.2">
      <c r="A167" s="62"/>
      <c r="D167" s="64"/>
    </row>
    <row r="168" spans="1:4" ht="12.75" customHeight="1" x14ac:dyDescent="0.2">
      <c r="A168" s="62"/>
      <c r="D168" s="64"/>
    </row>
    <row r="169" spans="1:4" ht="12.75" customHeight="1" x14ac:dyDescent="0.2">
      <c r="A169" s="62"/>
      <c r="D169" s="64"/>
    </row>
    <row r="170" spans="1:4" ht="12.75" customHeight="1" x14ac:dyDescent="0.2">
      <c r="A170" s="62"/>
      <c r="D170" s="64"/>
    </row>
    <row r="171" spans="1:4" ht="12.75" customHeight="1" x14ac:dyDescent="0.2">
      <c r="A171" s="62"/>
      <c r="D171" s="64"/>
    </row>
    <row r="172" spans="1:4" ht="12.75" customHeight="1" x14ac:dyDescent="0.2">
      <c r="A172" s="62"/>
      <c r="D172" s="64"/>
    </row>
    <row r="173" spans="1:4" ht="12.75" customHeight="1" x14ac:dyDescent="0.2">
      <c r="A173" s="62"/>
      <c r="D173" s="64"/>
    </row>
    <row r="174" spans="1:4" ht="12.75" customHeight="1" x14ac:dyDescent="0.2">
      <c r="A174" s="62"/>
      <c r="D174" s="64"/>
    </row>
    <row r="175" spans="1:4" ht="12.75" customHeight="1" x14ac:dyDescent="0.2">
      <c r="A175" s="62"/>
      <c r="D175" s="64"/>
    </row>
    <row r="176" spans="1:4" ht="12.75" customHeight="1" x14ac:dyDescent="0.2">
      <c r="A176" s="62"/>
      <c r="D176" s="64"/>
    </row>
    <row r="177" spans="1:4" ht="12.75" customHeight="1" x14ac:dyDescent="0.2">
      <c r="A177" s="62"/>
      <c r="D177" s="64"/>
    </row>
    <row r="178" spans="1:4" ht="12.75" customHeight="1" x14ac:dyDescent="0.2">
      <c r="A178" s="62"/>
      <c r="D178" s="64"/>
    </row>
    <row r="179" spans="1:4" ht="12.75" customHeight="1" x14ac:dyDescent="0.2">
      <c r="A179" s="62"/>
      <c r="D179" s="64"/>
    </row>
    <row r="180" spans="1:4" ht="12.75" customHeight="1" x14ac:dyDescent="0.2">
      <c r="A180" s="62"/>
      <c r="D180" s="64"/>
    </row>
    <row r="181" spans="1:4" ht="12.75" customHeight="1" x14ac:dyDescent="0.2">
      <c r="A181" s="62"/>
      <c r="D181" s="64"/>
    </row>
    <row r="182" spans="1:4" ht="12.75" customHeight="1" x14ac:dyDescent="0.2">
      <c r="A182" s="62"/>
      <c r="D182" s="64"/>
    </row>
    <row r="183" spans="1:4" ht="12.75" customHeight="1" x14ac:dyDescent="0.2">
      <c r="A183" s="62"/>
      <c r="D183" s="64"/>
    </row>
    <row r="184" spans="1:4" ht="12.75" customHeight="1" x14ac:dyDescent="0.2">
      <c r="A184" s="62"/>
      <c r="D184" s="64"/>
    </row>
    <row r="185" spans="1:4" ht="12.75" customHeight="1" x14ac:dyDescent="0.2">
      <c r="A185" s="62"/>
      <c r="D185" s="64"/>
    </row>
    <row r="186" spans="1:4" ht="12.75" customHeight="1" x14ac:dyDescent="0.2">
      <c r="A186" s="62"/>
      <c r="D186" s="64"/>
    </row>
    <row r="187" spans="1:4" ht="12.75" customHeight="1" x14ac:dyDescent="0.2">
      <c r="A187" s="62"/>
      <c r="D187" s="64"/>
    </row>
    <row r="188" spans="1:4" ht="12.75" customHeight="1" x14ac:dyDescent="0.2">
      <c r="A188" s="62"/>
      <c r="D188" s="64"/>
    </row>
    <row r="189" spans="1:4" ht="12.75" customHeight="1" x14ac:dyDescent="0.2">
      <c r="A189" s="62"/>
      <c r="D189" s="64"/>
    </row>
    <row r="190" spans="1:4" ht="12.75" customHeight="1" x14ac:dyDescent="0.2">
      <c r="A190" s="62"/>
      <c r="D190" s="64"/>
    </row>
    <row r="191" spans="1:4" ht="12.75" customHeight="1" x14ac:dyDescent="0.2">
      <c r="A191" s="62"/>
      <c r="D191" s="64"/>
    </row>
    <row r="192" spans="1:4" ht="12.75" customHeight="1" x14ac:dyDescent="0.2">
      <c r="A192" s="62"/>
      <c r="D192" s="64"/>
    </row>
    <row r="193" spans="1:4" ht="12.75" customHeight="1" x14ac:dyDescent="0.2">
      <c r="A193" s="62"/>
      <c r="D193" s="64"/>
    </row>
    <row r="194" spans="1:4" ht="12.75" customHeight="1" x14ac:dyDescent="0.2">
      <c r="A194" s="62"/>
      <c r="D194" s="64"/>
    </row>
    <row r="195" spans="1:4" ht="12.75" customHeight="1" x14ac:dyDescent="0.2">
      <c r="A195" s="62"/>
      <c r="D195" s="64"/>
    </row>
    <row r="196" spans="1:4" ht="12.75" customHeight="1" x14ac:dyDescent="0.2">
      <c r="A196" s="62"/>
      <c r="D196" s="64"/>
    </row>
    <row r="197" spans="1:4" ht="12.75" customHeight="1" x14ac:dyDescent="0.2">
      <c r="A197" s="62"/>
      <c r="D197" s="64"/>
    </row>
    <row r="198" spans="1:4" ht="12.75" customHeight="1" x14ac:dyDescent="0.2">
      <c r="A198" s="62"/>
      <c r="D198" s="64"/>
    </row>
    <row r="199" spans="1:4" ht="12.75" customHeight="1" x14ac:dyDescent="0.2">
      <c r="A199" s="62"/>
      <c r="D199" s="64"/>
    </row>
    <row r="200" spans="1:4" ht="12.75" customHeight="1" x14ac:dyDescent="0.2">
      <c r="A200" s="62"/>
      <c r="D200" s="64"/>
    </row>
    <row r="201" spans="1:4" ht="12.75" customHeight="1" x14ac:dyDescent="0.2">
      <c r="A201" s="62"/>
      <c r="D201" s="64"/>
    </row>
    <row r="202" spans="1:4" ht="12.75" customHeight="1" x14ac:dyDescent="0.2">
      <c r="A202" s="62"/>
      <c r="D202" s="64"/>
    </row>
    <row r="203" spans="1:4" ht="12.75" customHeight="1" x14ac:dyDescent="0.2">
      <c r="A203" s="62"/>
      <c r="D203" s="64"/>
    </row>
    <row r="204" spans="1:4" ht="12.75" customHeight="1" x14ac:dyDescent="0.2">
      <c r="A204" s="62"/>
      <c r="D204" s="64"/>
    </row>
    <row r="205" spans="1:4" ht="12.75" customHeight="1" x14ac:dyDescent="0.2">
      <c r="A205" s="62"/>
      <c r="D205" s="64"/>
    </row>
    <row r="206" spans="1:4" ht="12.75" customHeight="1" x14ac:dyDescent="0.2">
      <c r="A206" s="62"/>
      <c r="D206" s="64"/>
    </row>
    <row r="207" spans="1:4" ht="12.75" customHeight="1" x14ac:dyDescent="0.2">
      <c r="A207" s="62"/>
      <c r="D207" s="64"/>
    </row>
    <row r="208" spans="1:4" ht="12.75" customHeight="1" x14ac:dyDescent="0.2">
      <c r="A208" s="62"/>
      <c r="D208" s="64"/>
    </row>
    <row r="209" spans="1:4" ht="12.75" customHeight="1" x14ac:dyDescent="0.2">
      <c r="A209" s="62"/>
      <c r="D209" s="64"/>
    </row>
    <row r="210" spans="1:4" ht="12.75" customHeight="1" x14ac:dyDescent="0.2">
      <c r="A210" s="62"/>
      <c r="D210" s="64"/>
    </row>
    <row r="211" spans="1:4" ht="12.75" customHeight="1" x14ac:dyDescent="0.2">
      <c r="A211" s="62"/>
      <c r="D211" s="64"/>
    </row>
    <row r="212" spans="1:4" ht="12.75" customHeight="1" x14ac:dyDescent="0.2">
      <c r="A212" s="62"/>
      <c r="D212" s="64"/>
    </row>
    <row r="213" spans="1:4" ht="12.75" customHeight="1" x14ac:dyDescent="0.2">
      <c r="A213" s="62"/>
      <c r="D213" s="64"/>
    </row>
    <row r="214" spans="1:4" ht="12.75" customHeight="1" x14ac:dyDescent="0.2">
      <c r="A214" s="62"/>
      <c r="D214" s="64"/>
    </row>
    <row r="215" spans="1:4" ht="12.75" customHeight="1" x14ac:dyDescent="0.2">
      <c r="A215" s="62"/>
      <c r="D215" s="64"/>
    </row>
    <row r="216" spans="1:4" ht="12.75" customHeight="1" x14ac:dyDescent="0.2">
      <c r="A216" s="62"/>
      <c r="D216" s="64"/>
    </row>
    <row r="217" spans="1:4" ht="12.75" customHeight="1" x14ac:dyDescent="0.2">
      <c r="A217" s="62"/>
      <c r="D217" s="64"/>
    </row>
    <row r="218" spans="1:4" ht="12.75" customHeight="1" x14ac:dyDescent="0.2">
      <c r="A218" s="62"/>
      <c r="D218" s="64"/>
    </row>
    <row r="219" spans="1:4" ht="12.75" customHeight="1" x14ac:dyDescent="0.2">
      <c r="A219" s="62"/>
      <c r="D219" s="64"/>
    </row>
    <row r="220" spans="1:4" ht="12.75" customHeight="1" x14ac:dyDescent="0.2">
      <c r="A220" s="62"/>
      <c r="D220" s="64"/>
    </row>
    <row r="221" spans="1:4" ht="12.75" customHeight="1" x14ac:dyDescent="0.2">
      <c r="A221" s="62"/>
      <c r="D221" s="64"/>
    </row>
    <row r="222" spans="1:4" ht="12.75" customHeight="1" x14ac:dyDescent="0.2">
      <c r="A222" s="62"/>
      <c r="D222" s="64"/>
    </row>
    <row r="223" spans="1:4" ht="12.75" customHeight="1" x14ac:dyDescent="0.2">
      <c r="A223" s="62"/>
      <c r="D223" s="64"/>
    </row>
    <row r="224" spans="1:4" ht="12.75" customHeight="1" x14ac:dyDescent="0.2">
      <c r="A224" s="62"/>
      <c r="D224" s="64"/>
    </row>
    <row r="225" spans="1:4" ht="12.75" customHeight="1" x14ac:dyDescent="0.2">
      <c r="A225" s="62"/>
      <c r="D225" s="64"/>
    </row>
    <row r="226" spans="1:4" ht="12.75" customHeight="1" x14ac:dyDescent="0.2">
      <c r="A226" s="62"/>
      <c r="D226" s="64"/>
    </row>
    <row r="227" spans="1:4" ht="12.75" customHeight="1" x14ac:dyDescent="0.2">
      <c r="A227" s="62"/>
      <c r="D227" s="64"/>
    </row>
    <row r="228" spans="1:4" ht="12.75" customHeight="1" x14ac:dyDescent="0.2">
      <c r="A228" s="62"/>
      <c r="D228" s="64"/>
    </row>
    <row r="229" spans="1:4" ht="12.75" customHeight="1" x14ac:dyDescent="0.2">
      <c r="A229" s="62"/>
      <c r="D229" s="64"/>
    </row>
    <row r="230" spans="1:4" ht="12.75" customHeight="1" x14ac:dyDescent="0.2">
      <c r="A230" s="62"/>
      <c r="D230" s="64"/>
    </row>
    <row r="231" spans="1:4" ht="12.75" customHeight="1" x14ac:dyDescent="0.2">
      <c r="A231" s="62"/>
      <c r="D231" s="64"/>
    </row>
    <row r="232" spans="1:4" ht="12.75" customHeight="1" x14ac:dyDescent="0.2">
      <c r="A232" s="62"/>
      <c r="D232" s="64"/>
    </row>
    <row r="233" spans="1:4" ht="12.75" customHeight="1" x14ac:dyDescent="0.2">
      <c r="A233" s="62"/>
      <c r="D233" s="64"/>
    </row>
    <row r="234" spans="1:4" ht="12.75" customHeight="1" x14ac:dyDescent="0.2">
      <c r="A234" s="62"/>
      <c r="D234" s="64"/>
    </row>
    <row r="235" spans="1:4" ht="12.75" customHeight="1" x14ac:dyDescent="0.2">
      <c r="A235" s="62"/>
      <c r="D235" s="64"/>
    </row>
    <row r="236" spans="1:4" ht="12.75" customHeight="1" x14ac:dyDescent="0.2">
      <c r="A236" s="62"/>
      <c r="D236" s="64"/>
    </row>
    <row r="237" spans="1:4" ht="12.75" customHeight="1" x14ac:dyDescent="0.2">
      <c r="A237" s="62"/>
      <c r="D237" s="64"/>
    </row>
    <row r="238" spans="1:4" ht="12.75" customHeight="1" x14ac:dyDescent="0.2">
      <c r="A238" s="62"/>
      <c r="D238" s="64"/>
    </row>
    <row r="239" spans="1:4" ht="12.75" customHeight="1" x14ac:dyDescent="0.2">
      <c r="A239" s="62"/>
      <c r="D239" s="64"/>
    </row>
    <row r="240" spans="1:4" ht="12.75" customHeight="1" x14ac:dyDescent="0.2">
      <c r="A240" s="62"/>
      <c r="D240" s="64"/>
    </row>
    <row r="241" spans="1:4" ht="12.75" customHeight="1" x14ac:dyDescent="0.2">
      <c r="A241" s="62"/>
      <c r="D241" s="64"/>
    </row>
    <row r="242" spans="1:4" ht="12.75" customHeight="1" x14ac:dyDescent="0.2">
      <c r="A242" s="62"/>
      <c r="D242" s="64"/>
    </row>
    <row r="243" spans="1:4" ht="12.75" customHeight="1" x14ac:dyDescent="0.2">
      <c r="A243" s="62"/>
      <c r="D243" s="64"/>
    </row>
    <row r="244" spans="1:4" ht="12.75" customHeight="1" x14ac:dyDescent="0.2">
      <c r="A244" s="62"/>
      <c r="D244" s="64"/>
    </row>
    <row r="245" spans="1:4" ht="12.75" customHeight="1" x14ac:dyDescent="0.2">
      <c r="A245" s="62"/>
      <c r="D245" s="64"/>
    </row>
    <row r="246" spans="1:4" ht="12.75" customHeight="1" x14ac:dyDescent="0.2">
      <c r="A246" s="62"/>
      <c r="D246" s="64"/>
    </row>
    <row r="247" spans="1:4" ht="12.75" customHeight="1" x14ac:dyDescent="0.2">
      <c r="A247" s="62"/>
      <c r="D247" s="64"/>
    </row>
    <row r="248" spans="1:4" ht="12.75" customHeight="1" x14ac:dyDescent="0.2">
      <c r="A248" s="62"/>
      <c r="D248" s="64"/>
    </row>
    <row r="249" spans="1:4" ht="12.75" customHeight="1" x14ac:dyDescent="0.2">
      <c r="A249" s="62"/>
      <c r="D249" s="64"/>
    </row>
    <row r="250" spans="1:4" ht="12.75" customHeight="1" x14ac:dyDescent="0.2">
      <c r="A250" s="62"/>
      <c r="D250" s="64"/>
    </row>
    <row r="251" spans="1:4" ht="12.75" customHeight="1" x14ac:dyDescent="0.2">
      <c r="A251" s="62"/>
      <c r="D251" s="64"/>
    </row>
    <row r="252" spans="1:4" ht="12.75" customHeight="1" x14ac:dyDescent="0.2">
      <c r="A252" s="62"/>
      <c r="D252" s="64"/>
    </row>
    <row r="253" spans="1:4" ht="12.75" customHeight="1" x14ac:dyDescent="0.2">
      <c r="A253" s="62"/>
      <c r="D253" s="64"/>
    </row>
    <row r="254" spans="1:4" ht="12.75" customHeight="1" x14ac:dyDescent="0.2">
      <c r="A254" s="62"/>
      <c r="D254" s="64"/>
    </row>
    <row r="255" spans="1:4" ht="12.75" customHeight="1" x14ac:dyDescent="0.2">
      <c r="A255" s="62"/>
      <c r="D255" s="64"/>
    </row>
    <row r="256" spans="1:4" ht="12.75" customHeight="1" x14ac:dyDescent="0.2">
      <c r="A256" s="62"/>
      <c r="D256" s="64"/>
    </row>
    <row r="257" spans="1:4" ht="12.75" customHeight="1" x14ac:dyDescent="0.2">
      <c r="A257" s="62"/>
      <c r="D257" s="64"/>
    </row>
    <row r="258" spans="1:4" ht="12.75" customHeight="1" x14ac:dyDescent="0.2">
      <c r="A258" s="62"/>
      <c r="D258" s="64"/>
    </row>
    <row r="259" spans="1:4" ht="12.75" customHeight="1" x14ac:dyDescent="0.2">
      <c r="A259" s="62"/>
      <c r="D259" s="64"/>
    </row>
    <row r="260" spans="1:4" ht="12.75" customHeight="1" x14ac:dyDescent="0.2">
      <c r="A260" s="62"/>
      <c r="D260" s="64"/>
    </row>
    <row r="261" spans="1:4" ht="12.75" customHeight="1" x14ac:dyDescent="0.2">
      <c r="A261" s="62"/>
      <c r="D261" s="64"/>
    </row>
    <row r="262" spans="1:4" ht="12.75" customHeight="1" x14ac:dyDescent="0.2">
      <c r="A262" s="62"/>
      <c r="D262" s="64"/>
    </row>
    <row r="263" spans="1:4" ht="12.75" customHeight="1" x14ac:dyDescent="0.2">
      <c r="A263" s="62"/>
      <c r="D263" s="64"/>
    </row>
    <row r="264" spans="1:4" ht="12.75" customHeight="1" x14ac:dyDescent="0.2">
      <c r="A264" s="62"/>
      <c r="D264" s="64"/>
    </row>
    <row r="265" spans="1:4" ht="12.75" customHeight="1" x14ac:dyDescent="0.2">
      <c r="A265" s="62"/>
      <c r="D265" s="64"/>
    </row>
    <row r="266" spans="1:4" ht="12.75" customHeight="1" x14ac:dyDescent="0.2">
      <c r="A266" s="62"/>
      <c r="D266" s="64"/>
    </row>
    <row r="267" spans="1:4" ht="12.75" customHeight="1" x14ac:dyDescent="0.2">
      <c r="A267" s="62"/>
      <c r="D267" s="64"/>
    </row>
    <row r="268" spans="1:4" ht="12.75" customHeight="1" x14ac:dyDescent="0.2">
      <c r="A268" s="62"/>
      <c r="D268" s="64"/>
    </row>
    <row r="269" spans="1:4" ht="12.75" customHeight="1" x14ac:dyDescent="0.2">
      <c r="A269" s="62"/>
      <c r="D269" s="64"/>
    </row>
    <row r="270" spans="1:4" ht="12.75" customHeight="1" x14ac:dyDescent="0.2">
      <c r="A270" s="62"/>
      <c r="D270" s="64"/>
    </row>
    <row r="271" spans="1:4" ht="12.75" customHeight="1" x14ac:dyDescent="0.2">
      <c r="A271" s="62"/>
      <c r="D271" s="64"/>
    </row>
    <row r="272" spans="1:4" ht="12.75" customHeight="1" x14ac:dyDescent="0.2">
      <c r="A272" s="62"/>
      <c r="D272" s="64"/>
    </row>
    <row r="273" spans="1:4" ht="12.75" customHeight="1" x14ac:dyDescent="0.2">
      <c r="A273" s="62"/>
      <c r="D273" s="64"/>
    </row>
    <row r="274" spans="1:4" ht="12.75" customHeight="1" x14ac:dyDescent="0.2">
      <c r="A274" s="62"/>
      <c r="D274" s="64"/>
    </row>
    <row r="275" spans="1:4" ht="12.75" customHeight="1" x14ac:dyDescent="0.2">
      <c r="A275" s="62"/>
      <c r="D275" s="64"/>
    </row>
    <row r="276" spans="1:4" ht="12.75" customHeight="1" x14ac:dyDescent="0.2">
      <c r="A276" s="62"/>
      <c r="D276" s="64"/>
    </row>
    <row r="277" spans="1:4" ht="12.75" customHeight="1" x14ac:dyDescent="0.2">
      <c r="A277" s="62"/>
      <c r="D277" s="64"/>
    </row>
    <row r="278" spans="1:4" ht="12.75" customHeight="1" x14ac:dyDescent="0.2">
      <c r="A278" s="62"/>
      <c r="D278" s="64"/>
    </row>
    <row r="279" spans="1:4" ht="12.75" customHeight="1" x14ac:dyDescent="0.2">
      <c r="A279" s="62"/>
      <c r="D279" s="64"/>
    </row>
    <row r="280" spans="1:4" ht="12.75" customHeight="1" x14ac:dyDescent="0.2">
      <c r="A280" s="62"/>
      <c r="D280" s="64"/>
    </row>
    <row r="281" spans="1:4" ht="12.75" customHeight="1" x14ac:dyDescent="0.2">
      <c r="A281" s="62"/>
      <c r="D281" s="64"/>
    </row>
    <row r="282" spans="1:4" ht="12.75" customHeight="1" x14ac:dyDescent="0.2">
      <c r="A282" s="62"/>
      <c r="D282" s="64"/>
    </row>
    <row r="283" spans="1:4" ht="12.75" customHeight="1" x14ac:dyDescent="0.2">
      <c r="A283" s="62"/>
      <c r="D283" s="64"/>
    </row>
    <row r="284" spans="1:4" ht="12.75" customHeight="1" x14ac:dyDescent="0.2">
      <c r="A284" s="62"/>
      <c r="D284" s="64"/>
    </row>
    <row r="285" spans="1:4" ht="12.75" customHeight="1" x14ac:dyDescent="0.2">
      <c r="A285" s="62"/>
      <c r="D285" s="64"/>
    </row>
    <row r="286" spans="1:4" ht="12.75" customHeight="1" x14ac:dyDescent="0.2">
      <c r="A286" s="62"/>
      <c r="D286" s="64"/>
    </row>
    <row r="287" spans="1:4" ht="12.75" customHeight="1" x14ac:dyDescent="0.2">
      <c r="A287" s="62"/>
      <c r="D287" s="64"/>
    </row>
    <row r="288" spans="1:4" ht="12.75" customHeight="1" x14ac:dyDescent="0.2">
      <c r="A288" s="62"/>
      <c r="D288" s="64"/>
    </row>
    <row r="289" spans="1:4" ht="12.75" customHeight="1" x14ac:dyDescent="0.2">
      <c r="A289" s="62"/>
      <c r="D289" s="64"/>
    </row>
    <row r="290" spans="1:4" ht="12.75" customHeight="1" x14ac:dyDescent="0.2">
      <c r="A290" s="62"/>
      <c r="D290" s="64"/>
    </row>
    <row r="291" spans="1:4" ht="12.75" customHeight="1" x14ac:dyDescent="0.2">
      <c r="A291" s="62"/>
      <c r="D291" s="64"/>
    </row>
    <row r="292" spans="1:4" ht="12.75" customHeight="1" x14ac:dyDescent="0.2">
      <c r="A292" s="62"/>
      <c r="D292" s="64"/>
    </row>
    <row r="293" spans="1:4" ht="12.75" customHeight="1" x14ac:dyDescent="0.2">
      <c r="A293" s="62"/>
      <c r="D293" s="64"/>
    </row>
    <row r="294" spans="1:4" ht="12.75" customHeight="1" x14ac:dyDescent="0.2">
      <c r="A294" s="62"/>
      <c r="D294" s="64"/>
    </row>
    <row r="295" spans="1:4" ht="12.75" customHeight="1" x14ac:dyDescent="0.2">
      <c r="A295" s="62"/>
      <c r="D295" s="64"/>
    </row>
    <row r="296" spans="1:4" ht="12.75" customHeight="1" x14ac:dyDescent="0.2">
      <c r="A296" s="62"/>
      <c r="D296" s="64"/>
    </row>
    <row r="297" spans="1:4" ht="12.75" customHeight="1" x14ac:dyDescent="0.2">
      <c r="A297" s="62"/>
      <c r="D297" s="64"/>
    </row>
    <row r="298" spans="1:4" ht="12.75" customHeight="1" x14ac:dyDescent="0.2">
      <c r="A298" s="62"/>
      <c r="D298" s="64"/>
    </row>
    <row r="299" spans="1:4" ht="12.75" customHeight="1" x14ac:dyDescent="0.2">
      <c r="A299" s="62"/>
      <c r="D299" s="64"/>
    </row>
    <row r="300" spans="1:4" ht="12.75" customHeight="1" x14ac:dyDescent="0.2">
      <c r="A300" s="62"/>
      <c r="D300" s="64"/>
    </row>
    <row r="301" spans="1:4" ht="12.75" customHeight="1" x14ac:dyDescent="0.2">
      <c r="A301" s="62"/>
      <c r="D301" s="64"/>
    </row>
    <row r="302" spans="1:4" ht="12.75" customHeight="1" x14ac:dyDescent="0.2">
      <c r="A302" s="62"/>
      <c r="D302" s="64"/>
    </row>
    <row r="303" spans="1:4" ht="12.75" customHeight="1" x14ac:dyDescent="0.2">
      <c r="A303" s="62"/>
      <c r="D303" s="64"/>
    </row>
    <row r="304" spans="1:4" ht="12.75" customHeight="1" x14ac:dyDescent="0.2">
      <c r="A304" s="62"/>
      <c r="D304" s="64"/>
    </row>
    <row r="305" spans="1:4" ht="12.75" customHeight="1" x14ac:dyDescent="0.2">
      <c r="A305" s="62"/>
      <c r="D305" s="64"/>
    </row>
    <row r="306" spans="1:4" ht="12.75" customHeight="1" x14ac:dyDescent="0.2">
      <c r="A306" s="62"/>
      <c r="D306" s="64"/>
    </row>
    <row r="307" spans="1:4" ht="12.75" customHeight="1" x14ac:dyDescent="0.2">
      <c r="A307" s="62"/>
      <c r="D307" s="64"/>
    </row>
    <row r="308" spans="1:4" ht="12.75" customHeight="1" x14ac:dyDescent="0.2">
      <c r="A308" s="62"/>
      <c r="D308" s="64"/>
    </row>
    <row r="309" spans="1:4" ht="12.75" customHeight="1" x14ac:dyDescent="0.2">
      <c r="A309" s="62"/>
      <c r="D309" s="64"/>
    </row>
    <row r="310" spans="1:4" ht="12.75" customHeight="1" x14ac:dyDescent="0.2">
      <c r="A310" s="62"/>
      <c r="D310" s="64"/>
    </row>
    <row r="311" spans="1:4" ht="12.75" customHeight="1" x14ac:dyDescent="0.2">
      <c r="A311" s="62"/>
      <c r="D311" s="64"/>
    </row>
    <row r="312" spans="1:4" ht="12.75" customHeight="1" x14ac:dyDescent="0.2">
      <c r="A312" s="62"/>
      <c r="D312" s="64"/>
    </row>
    <row r="313" spans="1:4" ht="12.75" customHeight="1" x14ac:dyDescent="0.2">
      <c r="A313" s="62"/>
      <c r="D313" s="64"/>
    </row>
    <row r="314" spans="1:4" ht="12.75" customHeight="1" x14ac:dyDescent="0.2">
      <c r="A314" s="62"/>
      <c r="D314" s="64"/>
    </row>
    <row r="315" spans="1:4" ht="12.75" customHeight="1" x14ac:dyDescent="0.2">
      <c r="A315" s="62"/>
      <c r="D315" s="64"/>
    </row>
    <row r="316" spans="1:4" ht="12.75" customHeight="1" x14ac:dyDescent="0.2">
      <c r="A316" s="62"/>
      <c r="D316" s="64"/>
    </row>
    <row r="317" spans="1:4" ht="12.75" customHeight="1" x14ac:dyDescent="0.2">
      <c r="A317" s="62"/>
      <c r="D317" s="64"/>
    </row>
    <row r="318" spans="1:4" ht="12.75" customHeight="1" x14ac:dyDescent="0.2">
      <c r="A318" s="62"/>
      <c r="D318" s="64"/>
    </row>
    <row r="319" spans="1:4" ht="12.75" customHeight="1" x14ac:dyDescent="0.2">
      <c r="A319" s="62"/>
      <c r="D319" s="64"/>
    </row>
    <row r="320" spans="1:4" ht="12.75" customHeight="1" x14ac:dyDescent="0.2">
      <c r="A320" s="62"/>
      <c r="D320" s="64"/>
    </row>
    <row r="321" spans="1:4" ht="12.75" customHeight="1" x14ac:dyDescent="0.2">
      <c r="A321" s="62"/>
      <c r="D321" s="64"/>
    </row>
    <row r="322" spans="1:4" ht="12.75" customHeight="1" x14ac:dyDescent="0.2">
      <c r="A322" s="62"/>
      <c r="D322" s="64"/>
    </row>
    <row r="323" spans="1:4" ht="12.75" customHeight="1" x14ac:dyDescent="0.2">
      <c r="A323" s="62"/>
      <c r="D323" s="64"/>
    </row>
    <row r="324" spans="1:4" ht="12.75" customHeight="1" x14ac:dyDescent="0.2">
      <c r="A324" s="62"/>
      <c r="D324" s="64"/>
    </row>
    <row r="325" spans="1:4" ht="12.75" customHeight="1" x14ac:dyDescent="0.2">
      <c r="A325" s="62"/>
      <c r="D325" s="64"/>
    </row>
    <row r="326" spans="1:4" ht="12.75" customHeight="1" x14ac:dyDescent="0.2">
      <c r="A326" s="62"/>
      <c r="D326" s="64"/>
    </row>
    <row r="327" spans="1:4" ht="12.75" customHeight="1" x14ac:dyDescent="0.2">
      <c r="A327" s="62"/>
      <c r="D327" s="64"/>
    </row>
    <row r="328" spans="1:4" ht="12.75" customHeight="1" x14ac:dyDescent="0.2">
      <c r="A328" s="62"/>
      <c r="D328" s="64"/>
    </row>
    <row r="329" spans="1:4" ht="12.75" customHeight="1" x14ac:dyDescent="0.2">
      <c r="A329" s="62"/>
      <c r="D329" s="64"/>
    </row>
    <row r="330" spans="1:4" ht="12.75" customHeight="1" x14ac:dyDescent="0.2">
      <c r="A330" s="62"/>
      <c r="D330" s="64"/>
    </row>
    <row r="331" spans="1:4" ht="12.75" customHeight="1" x14ac:dyDescent="0.2">
      <c r="A331" s="62"/>
      <c r="D331" s="64"/>
    </row>
    <row r="332" spans="1:4" ht="12.75" customHeight="1" x14ac:dyDescent="0.2">
      <c r="A332" s="62"/>
      <c r="D332" s="64"/>
    </row>
    <row r="333" spans="1:4" ht="12.75" customHeight="1" x14ac:dyDescent="0.2">
      <c r="A333" s="62"/>
      <c r="D333" s="64"/>
    </row>
    <row r="334" spans="1:4" ht="12.75" customHeight="1" x14ac:dyDescent="0.2">
      <c r="A334" s="62"/>
      <c r="D334" s="64"/>
    </row>
    <row r="335" spans="1:4" ht="12.75" customHeight="1" x14ac:dyDescent="0.2">
      <c r="A335" s="62"/>
      <c r="D335" s="64"/>
    </row>
    <row r="336" spans="1:4" ht="12.75" customHeight="1" x14ac:dyDescent="0.2">
      <c r="A336" s="62"/>
      <c r="D336" s="64"/>
    </row>
    <row r="337" spans="1:4" ht="12.75" customHeight="1" x14ac:dyDescent="0.2">
      <c r="A337" s="62"/>
      <c r="D337" s="64"/>
    </row>
    <row r="338" spans="1:4" ht="12.75" customHeight="1" x14ac:dyDescent="0.2">
      <c r="A338" s="62"/>
      <c r="D338" s="64"/>
    </row>
    <row r="339" spans="1:4" ht="12.75" customHeight="1" x14ac:dyDescent="0.2">
      <c r="A339" s="62"/>
      <c r="D339" s="64"/>
    </row>
    <row r="340" spans="1:4" ht="12.75" customHeight="1" x14ac:dyDescent="0.2">
      <c r="A340" s="62"/>
      <c r="D340" s="64"/>
    </row>
    <row r="341" spans="1:4" ht="12.75" customHeight="1" x14ac:dyDescent="0.2">
      <c r="A341" s="62"/>
      <c r="D341" s="64"/>
    </row>
    <row r="342" spans="1:4" ht="12.75" customHeight="1" x14ac:dyDescent="0.2">
      <c r="A342" s="62"/>
      <c r="D342" s="64"/>
    </row>
    <row r="343" spans="1:4" ht="12.75" customHeight="1" x14ac:dyDescent="0.2">
      <c r="A343" s="62"/>
      <c r="D343" s="64"/>
    </row>
    <row r="344" spans="1:4" ht="12.75" customHeight="1" x14ac:dyDescent="0.2">
      <c r="A344" s="62"/>
      <c r="D344" s="64"/>
    </row>
    <row r="345" spans="1:4" ht="12.75" customHeight="1" x14ac:dyDescent="0.2">
      <c r="A345" s="62"/>
      <c r="D345" s="64"/>
    </row>
    <row r="346" spans="1:4" ht="12.75" customHeight="1" x14ac:dyDescent="0.2">
      <c r="A346" s="62"/>
      <c r="D346" s="64"/>
    </row>
    <row r="347" spans="1:4" ht="12.75" customHeight="1" x14ac:dyDescent="0.2">
      <c r="A347" s="62"/>
      <c r="D347" s="64"/>
    </row>
    <row r="348" spans="1:4" ht="12.75" customHeight="1" x14ac:dyDescent="0.2">
      <c r="A348" s="62"/>
      <c r="D348" s="64"/>
    </row>
    <row r="349" spans="1:4" ht="12.75" customHeight="1" x14ac:dyDescent="0.2">
      <c r="A349" s="62"/>
      <c r="D349" s="64"/>
    </row>
    <row r="350" spans="1:4" ht="12.75" customHeight="1" x14ac:dyDescent="0.2">
      <c r="A350" s="62"/>
      <c r="D350" s="64"/>
    </row>
    <row r="351" spans="1:4" ht="12.75" customHeight="1" x14ac:dyDescent="0.2">
      <c r="A351" s="62"/>
      <c r="D351" s="64"/>
    </row>
    <row r="352" spans="1:4" ht="12.75" customHeight="1" x14ac:dyDescent="0.2">
      <c r="A352" s="62"/>
      <c r="D352" s="64"/>
    </row>
    <row r="353" spans="1:4" ht="12.75" customHeight="1" x14ac:dyDescent="0.2">
      <c r="A353" s="62"/>
      <c r="D353" s="64"/>
    </row>
    <row r="354" spans="1:4" ht="12.75" customHeight="1" x14ac:dyDescent="0.2">
      <c r="A354" s="62"/>
      <c r="D354" s="64"/>
    </row>
    <row r="355" spans="1:4" ht="12.75" customHeight="1" x14ac:dyDescent="0.2">
      <c r="A355" s="62"/>
      <c r="D355" s="64"/>
    </row>
    <row r="356" spans="1:4" ht="12.75" customHeight="1" x14ac:dyDescent="0.2">
      <c r="A356" s="62"/>
      <c r="D356" s="64"/>
    </row>
    <row r="357" spans="1:4" ht="12.75" customHeight="1" x14ac:dyDescent="0.2">
      <c r="A357" s="62"/>
      <c r="D357" s="64"/>
    </row>
    <row r="358" spans="1:4" ht="12.75" customHeight="1" x14ac:dyDescent="0.2">
      <c r="A358" s="62"/>
      <c r="D358" s="64"/>
    </row>
    <row r="359" spans="1:4" ht="12.75" customHeight="1" x14ac:dyDescent="0.2">
      <c r="A359" s="62"/>
      <c r="D359" s="64"/>
    </row>
    <row r="360" spans="1:4" ht="12.75" customHeight="1" x14ac:dyDescent="0.2">
      <c r="A360" s="62"/>
      <c r="D360" s="64"/>
    </row>
    <row r="361" spans="1:4" ht="12.75" customHeight="1" x14ac:dyDescent="0.2">
      <c r="A361" s="62"/>
      <c r="D361" s="64"/>
    </row>
    <row r="362" spans="1:4" ht="12.75" customHeight="1" x14ac:dyDescent="0.2">
      <c r="A362" s="62"/>
      <c r="D362" s="64"/>
    </row>
    <row r="363" spans="1:4" ht="12.75" customHeight="1" x14ac:dyDescent="0.2">
      <c r="A363" s="62"/>
      <c r="D363" s="64"/>
    </row>
    <row r="364" spans="1:4" ht="12.75" customHeight="1" x14ac:dyDescent="0.2">
      <c r="A364" s="62"/>
      <c r="D364" s="64"/>
    </row>
    <row r="365" spans="1:4" ht="12.75" customHeight="1" x14ac:dyDescent="0.2">
      <c r="A365" s="62"/>
      <c r="D365" s="64"/>
    </row>
    <row r="366" spans="1:4" ht="12.75" customHeight="1" x14ac:dyDescent="0.2">
      <c r="A366" s="62"/>
      <c r="D366" s="64"/>
    </row>
    <row r="367" spans="1:4" ht="12.75" customHeight="1" x14ac:dyDescent="0.2">
      <c r="A367" s="62"/>
      <c r="D367" s="64"/>
    </row>
    <row r="368" spans="1:4" ht="12.75" customHeight="1" x14ac:dyDescent="0.2">
      <c r="A368" s="62"/>
      <c r="D368" s="64"/>
    </row>
    <row r="369" spans="1:4" ht="12.75" customHeight="1" x14ac:dyDescent="0.2">
      <c r="A369" s="62"/>
      <c r="D369" s="64"/>
    </row>
    <row r="370" spans="1:4" ht="12.75" customHeight="1" x14ac:dyDescent="0.2">
      <c r="A370" s="62"/>
      <c r="D370" s="64"/>
    </row>
    <row r="371" spans="1:4" ht="12.75" customHeight="1" x14ac:dyDescent="0.2">
      <c r="A371" s="62"/>
      <c r="D371" s="64"/>
    </row>
    <row r="372" spans="1:4" ht="12.75" customHeight="1" x14ac:dyDescent="0.2">
      <c r="A372" s="62"/>
      <c r="D372" s="64"/>
    </row>
    <row r="373" spans="1:4" ht="12.75" customHeight="1" x14ac:dyDescent="0.2">
      <c r="A373" s="62"/>
      <c r="D373" s="64"/>
    </row>
    <row r="374" spans="1:4" ht="12.75" customHeight="1" x14ac:dyDescent="0.2">
      <c r="A374" s="62"/>
      <c r="D374" s="64"/>
    </row>
    <row r="375" spans="1:4" ht="12.75" customHeight="1" x14ac:dyDescent="0.2">
      <c r="A375" s="62"/>
      <c r="D375" s="64"/>
    </row>
    <row r="376" spans="1:4" ht="12.75" customHeight="1" x14ac:dyDescent="0.2">
      <c r="A376" s="62"/>
      <c r="D376" s="64"/>
    </row>
    <row r="377" spans="1:4" ht="12.75" customHeight="1" x14ac:dyDescent="0.2">
      <c r="A377" s="62"/>
      <c r="D377" s="64"/>
    </row>
    <row r="378" spans="1:4" ht="12.75" customHeight="1" x14ac:dyDescent="0.2">
      <c r="A378" s="62"/>
      <c r="D378" s="64"/>
    </row>
    <row r="379" spans="1:4" ht="12.75" customHeight="1" x14ac:dyDescent="0.2">
      <c r="A379" s="62"/>
      <c r="D379" s="64"/>
    </row>
    <row r="380" spans="1:4" ht="12.75" customHeight="1" x14ac:dyDescent="0.2">
      <c r="A380" s="62"/>
      <c r="D380" s="64"/>
    </row>
    <row r="381" spans="1:4" ht="12.75" customHeight="1" x14ac:dyDescent="0.2">
      <c r="A381" s="62"/>
      <c r="D381" s="64"/>
    </row>
    <row r="382" spans="1:4" ht="12.75" customHeight="1" x14ac:dyDescent="0.2">
      <c r="A382" s="62"/>
      <c r="D382" s="64"/>
    </row>
    <row r="383" spans="1:4" ht="12.75" customHeight="1" x14ac:dyDescent="0.2">
      <c r="A383" s="62"/>
      <c r="D383" s="64"/>
    </row>
    <row r="384" spans="1:4" ht="12.75" customHeight="1" x14ac:dyDescent="0.2">
      <c r="A384" s="62"/>
      <c r="D384" s="64"/>
    </row>
    <row r="385" spans="1:4" ht="12.75" customHeight="1" x14ac:dyDescent="0.2">
      <c r="A385" s="62"/>
      <c r="D385" s="64"/>
    </row>
    <row r="386" spans="1:4" ht="12.75" customHeight="1" x14ac:dyDescent="0.2">
      <c r="A386" s="62"/>
      <c r="D386" s="64"/>
    </row>
    <row r="387" spans="1:4" ht="12.75" customHeight="1" x14ac:dyDescent="0.2">
      <c r="A387" s="62"/>
      <c r="D387" s="64"/>
    </row>
    <row r="388" spans="1:4" ht="12.75" customHeight="1" x14ac:dyDescent="0.2">
      <c r="A388" s="62"/>
      <c r="D388" s="64"/>
    </row>
    <row r="389" spans="1:4" ht="12.75" customHeight="1" x14ac:dyDescent="0.2">
      <c r="A389" s="62"/>
      <c r="D389" s="64"/>
    </row>
    <row r="390" spans="1:4" ht="12.75" customHeight="1" x14ac:dyDescent="0.2">
      <c r="A390" s="62"/>
      <c r="D390" s="64"/>
    </row>
    <row r="391" spans="1:4" ht="12.75" customHeight="1" x14ac:dyDescent="0.2">
      <c r="A391" s="62"/>
      <c r="D391" s="64"/>
    </row>
    <row r="392" spans="1:4" ht="12.75" customHeight="1" x14ac:dyDescent="0.2">
      <c r="A392" s="62"/>
      <c r="D392" s="64"/>
    </row>
    <row r="393" spans="1:4" ht="12.75" customHeight="1" x14ac:dyDescent="0.2">
      <c r="A393" s="62"/>
      <c r="D393" s="64"/>
    </row>
    <row r="394" spans="1:4" ht="12.75" customHeight="1" x14ac:dyDescent="0.2">
      <c r="A394" s="62"/>
      <c r="D394" s="64"/>
    </row>
    <row r="395" spans="1:4" ht="12.75" customHeight="1" x14ac:dyDescent="0.2">
      <c r="A395" s="62"/>
      <c r="D395" s="64"/>
    </row>
    <row r="396" spans="1:4" ht="12.75" customHeight="1" x14ac:dyDescent="0.2">
      <c r="A396" s="62"/>
      <c r="D396" s="64"/>
    </row>
    <row r="397" spans="1:4" ht="12.75" customHeight="1" x14ac:dyDescent="0.2">
      <c r="A397" s="62"/>
      <c r="D397" s="64"/>
    </row>
    <row r="398" spans="1:4" ht="12.75" customHeight="1" x14ac:dyDescent="0.2">
      <c r="A398" s="62"/>
      <c r="D398" s="64"/>
    </row>
    <row r="399" spans="1:4" ht="12.75" customHeight="1" x14ac:dyDescent="0.2">
      <c r="A399" s="62"/>
      <c r="D399" s="64"/>
    </row>
    <row r="400" spans="1:4" ht="12.75" customHeight="1" x14ac:dyDescent="0.2">
      <c r="A400" s="62"/>
      <c r="D400" s="64"/>
    </row>
    <row r="401" spans="1:4" ht="12.75" customHeight="1" x14ac:dyDescent="0.2">
      <c r="A401" s="62"/>
      <c r="D401" s="64"/>
    </row>
    <row r="402" spans="1:4" ht="12.75" customHeight="1" x14ac:dyDescent="0.2">
      <c r="A402" s="62"/>
      <c r="D402" s="64"/>
    </row>
    <row r="403" spans="1:4" ht="12.75" customHeight="1" x14ac:dyDescent="0.2">
      <c r="A403" s="62"/>
      <c r="D403" s="64"/>
    </row>
    <row r="404" spans="1:4" ht="12.75" customHeight="1" x14ac:dyDescent="0.2">
      <c r="A404" s="62"/>
      <c r="D404" s="64"/>
    </row>
    <row r="405" spans="1:4" ht="12.75" customHeight="1" x14ac:dyDescent="0.2">
      <c r="A405" s="62"/>
      <c r="D405" s="64"/>
    </row>
    <row r="406" spans="1:4" ht="12.75" customHeight="1" x14ac:dyDescent="0.2">
      <c r="A406" s="62"/>
      <c r="D406" s="64"/>
    </row>
    <row r="407" spans="1:4" ht="12.75" customHeight="1" x14ac:dyDescent="0.2">
      <c r="A407" s="62"/>
      <c r="D407" s="64"/>
    </row>
    <row r="408" spans="1:4" ht="12.75" customHeight="1" x14ac:dyDescent="0.2">
      <c r="A408" s="62"/>
      <c r="D408" s="64"/>
    </row>
    <row r="409" spans="1:4" ht="12.75" customHeight="1" x14ac:dyDescent="0.2">
      <c r="A409" s="62"/>
      <c r="D409" s="64"/>
    </row>
    <row r="410" spans="1:4" ht="12.75" customHeight="1" x14ac:dyDescent="0.2">
      <c r="A410" s="62"/>
      <c r="D410" s="64"/>
    </row>
    <row r="411" spans="1:4" ht="12.75" customHeight="1" x14ac:dyDescent="0.2">
      <c r="A411" s="62"/>
      <c r="D411" s="64"/>
    </row>
    <row r="412" spans="1:4" ht="12.75" customHeight="1" x14ac:dyDescent="0.2">
      <c r="A412" s="62"/>
      <c r="D412" s="64"/>
    </row>
    <row r="413" spans="1:4" ht="12.75" customHeight="1" x14ac:dyDescent="0.2">
      <c r="A413" s="62"/>
      <c r="D413" s="64"/>
    </row>
    <row r="414" spans="1:4" ht="12.75" customHeight="1" x14ac:dyDescent="0.2">
      <c r="A414" s="62"/>
      <c r="D414" s="64"/>
    </row>
    <row r="415" spans="1:4" ht="12.75" customHeight="1" x14ac:dyDescent="0.2">
      <c r="A415" s="62"/>
      <c r="D415" s="64"/>
    </row>
    <row r="416" spans="1:4" ht="12.75" customHeight="1" x14ac:dyDescent="0.2">
      <c r="A416" s="62"/>
      <c r="D416" s="64"/>
    </row>
    <row r="417" spans="1:4" ht="12.75" customHeight="1" x14ac:dyDescent="0.2">
      <c r="A417" s="62"/>
      <c r="D417" s="64"/>
    </row>
    <row r="418" spans="1:4" ht="12.75" customHeight="1" x14ac:dyDescent="0.2">
      <c r="A418" s="62"/>
      <c r="D418" s="64"/>
    </row>
    <row r="419" spans="1:4" ht="12.75" customHeight="1" x14ac:dyDescent="0.2">
      <c r="A419" s="62"/>
      <c r="D419" s="64"/>
    </row>
    <row r="420" spans="1:4" ht="12.75" customHeight="1" x14ac:dyDescent="0.2">
      <c r="A420" s="62"/>
      <c r="D420" s="64"/>
    </row>
    <row r="421" spans="1:4" ht="12.75" customHeight="1" x14ac:dyDescent="0.2">
      <c r="A421" s="62"/>
      <c r="D421" s="64"/>
    </row>
    <row r="422" spans="1:4" ht="12.75" customHeight="1" x14ac:dyDescent="0.2">
      <c r="A422" s="62"/>
      <c r="D422" s="64"/>
    </row>
    <row r="423" spans="1:4" ht="12.75" customHeight="1" x14ac:dyDescent="0.2">
      <c r="A423" s="62"/>
      <c r="D423" s="64"/>
    </row>
    <row r="424" spans="1:4" ht="12.75" customHeight="1" x14ac:dyDescent="0.2">
      <c r="A424" s="62"/>
      <c r="D424" s="64"/>
    </row>
    <row r="425" spans="1:4" ht="12.75" customHeight="1" x14ac:dyDescent="0.2">
      <c r="A425" s="62"/>
      <c r="D425" s="64"/>
    </row>
    <row r="426" spans="1:4" ht="12.75" customHeight="1" x14ac:dyDescent="0.2">
      <c r="A426" s="62"/>
      <c r="D426" s="64"/>
    </row>
    <row r="427" spans="1:4" ht="12.75" customHeight="1" x14ac:dyDescent="0.2">
      <c r="A427" s="62"/>
      <c r="D427" s="64"/>
    </row>
    <row r="428" spans="1:4" ht="12.75" customHeight="1" x14ac:dyDescent="0.2">
      <c r="A428" s="62"/>
      <c r="D428" s="64"/>
    </row>
    <row r="429" spans="1:4" ht="12.75" customHeight="1" x14ac:dyDescent="0.2">
      <c r="A429" s="62"/>
      <c r="D429" s="64"/>
    </row>
    <row r="430" spans="1:4" ht="12.75" customHeight="1" x14ac:dyDescent="0.2">
      <c r="A430" s="62"/>
      <c r="D430" s="64"/>
    </row>
    <row r="431" spans="1:4" ht="12.75" customHeight="1" x14ac:dyDescent="0.2">
      <c r="A431" s="62"/>
      <c r="D431" s="64"/>
    </row>
    <row r="432" spans="1:4" ht="12.75" customHeight="1" x14ac:dyDescent="0.2">
      <c r="A432" s="62"/>
      <c r="D432" s="64"/>
    </row>
    <row r="433" spans="1:4" ht="12.75" customHeight="1" x14ac:dyDescent="0.2">
      <c r="A433" s="62"/>
      <c r="D433" s="64"/>
    </row>
    <row r="434" spans="1:4" ht="12.75" customHeight="1" x14ac:dyDescent="0.2">
      <c r="A434" s="62"/>
      <c r="D434" s="64"/>
    </row>
    <row r="435" spans="1:4" ht="12.75" customHeight="1" x14ac:dyDescent="0.2">
      <c r="A435" s="62"/>
      <c r="D435" s="64"/>
    </row>
    <row r="436" spans="1:4" ht="12.75" customHeight="1" x14ac:dyDescent="0.2">
      <c r="A436" s="62"/>
      <c r="D436" s="64"/>
    </row>
    <row r="437" spans="1:4" ht="12.75" customHeight="1" x14ac:dyDescent="0.2">
      <c r="A437" s="62"/>
      <c r="D437" s="64"/>
    </row>
    <row r="438" spans="1:4" ht="12.75" customHeight="1" x14ac:dyDescent="0.2">
      <c r="A438" s="62"/>
      <c r="D438" s="64"/>
    </row>
    <row r="439" spans="1:4" ht="12.75" customHeight="1" x14ac:dyDescent="0.2">
      <c r="A439" s="62"/>
      <c r="D439" s="64"/>
    </row>
    <row r="440" spans="1:4" ht="12.75" customHeight="1" x14ac:dyDescent="0.2">
      <c r="A440" s="62"/>
      <c r="D440" s="64"/>
    </row>
    <row r="441" spans="1:4" ht="12.75" customHeight="1" x14ac:dyDescent="0.2">
      <c r="A441" s="62"/>
      <c r="D441" s="64"/>
    </row>
    <row r="442" spans="1:4" ht="12.75" customHeight="1" x14ac:dyDescent="0.2">
      <c r="A442" s="62"/>
      <c r="D442" s="64"/>
    </row>
    <row r="443" spans="1:4" ht="12.75" customHeight="1" x14ac:dyDescent="0.2">
      <c r="A443" s="62"/>
      <c r="D443" s="64"/>
    </row>
    <row r="444" spans="1:4" ht="12.75" customHeight="1" x14ac:dyDescent="0.2">
      <c r="A444" s="62"/>
      <c r="D444" s="64"/>
    </row>
    <row r="445" spans="1:4" ht="12.75" customHeight="1" x14ac:dyDescent="0.2">
      <c r="A445" s="62"/>
      <c r="D445" s="64"/>
    </row>
    <row r="446" spans="1:4" ht="12.75" customHeight="1" x14ac:dyDescent="0.2">
      <c r="A446" s="62"/>
      <c r="D446" s="64"/>
    </row>
    <row r="447" spans="1:4" ht="12.75" customHeight="1" x14ac:dyDescent="0.2">
      <c r="A447" s="62"/>
      <c r="D447" s="64"/>
    </row>
    <row r="448" spans="1:4" ht="12.75" customHeight="1" x14ac:dyDescent="0.2">
      <c r="A448" s="62"/>
      <c r="D448" s="64"/>
    </row>
    <row r="449" spans="1:4" ht="12.75" customHeight="1" x14ac:dyDescent="0.2">
      <c r="A449" s="62"/>
      <c r="D449" s="64"/>
    </row>
    <row r="450" spans="1:4" ht="12.75" customHeight="1" x14ac:dyDescent="0.2">
      <c r="A450" s="62"/>
      <c r="D450" s="64"/>
    </row>
    <row r="451" spans="1:4" ht="12.75" customHeight="1" x14ac:dyDescent="0.2">
      <c r="A451" s="62"/>
      <c r="D451" s="64"/>
    </row>
    <row r="452" spans="1:4" ht="12.75" customHeight="1" x14ac:dyDescent="0.2">
      <c r="A452" s="62"/>
      <c r="D452" s="64"/>
    </row>
    <row r="453" spans="1:4" ht="12.75" customHeight="1" x14ac:dyDescent="0.2">
      <c r="A453" s="62"/>
      <c r="D453" s="64"/>
    </row>
    <row r="454" spans="1:4" ht="12.75" customHeight="1" x14ac:dyDescent="0.2">
      <c r="A454" s="62"/>
      <c r="D454" s="64"/>
    </row>
    <row r="455" spans="1:4" ht="12.75" customHeight="1" x14ac:dyDescent="0.2">
      <c r="A455" s="62"/>
      <c r="D455" s="64"/>
    </row>
    <row r="456" spans="1:4" ht="12.75" customHeight="1" x14ac:dyDescent="0.2">
      <c r="A456" s="62"/>
      <c r="D456" s="64"/>
    </row>
    <row r="457" spans="1:4" ht="12.75" customHeight="1" x14ac:dyDescent="0.2">
      <c r="A457" s="62"/>
      <c r="D457" s="64"/>
    </row>
    <row r="458" spans="1:4" ht="12.75" customHeight="1" x14ac:dyDescent="0.2">
      <c r="A458" s="62"/>
      <c r="D458" s="64"/>
    </row>
    <row r="459" spans="1:4" ht="12.75" customHeight="1" x14ac:dyDescent="0.2">
      <c r="A459" s="62"/>
      <c r="D459" s="64"/>
    </row>
    <row r="460" spans="1:4" ht="12.75" customHeight="1" x14ac:dyDescent="0.2">
      <c r="A460" s="62"/>
      <c r="D460" s="64"/>
    </row>
    <row r="461" spans="1:4" ht="12.75" customHeight="1" x14ac:dyDescent="0.2">
      <c r="A461" s="62"/>
      <c r="D461" s="64"/>
    </row>
    <row r="462" spans="1:4" ht="12.75" customHeight="1" x14ac:dyDescent="0.2">
      <c r="A462" s="62"/>
      <c r="D462" s="64"/>
    </row>
    <row r="463" spans="1:4" ht="12.75" customHeight="1" x14ac:dyDescent="0.2">
      <c r="A463" s="62"/>
      <c r="D463" s="64"/>
    </row>
    <row r="464" spans="1:4" ht="12.75" customHeight="1" x14ac:dyDescent="0.2">
      <c r="A464" s="62"/>
      <c r="D464" s="64"/>
    </row>
    <row r="465" spans="1:4" ht="12.75" customHeight="1" x14ac:dyDescent="0.2">
      <c r="A465" s="62"/>
      <c r="D465" s="64"/>
    </row>
    <row r="466" spans="1:4" ht="12.75" customHeight="1" x14ac:dyDescent="0.2">
      <c r="A466" s="62"/>
      <c r="D466" s="64"/>
    </row>
    <row r="467" spans="1:4" ht="12.75" customHeight="1" x14ac:dyDescent="0.2">
      <c r="A467" s="62"/>
      <c r="D467" s="64"/>
    </row>
    <row r="468" spans="1:4" ht="12.75" customHeight="1" x14ac:dyDescent="0.2">
      <c r="A468" s="62"/>
      <c r="D468" s="64"/>
    </row>
    <row r="469" spans="1:4" ht="12.75" customHeight="1" x14ac:dyDescent="0.2">
      <c r="A469" s="62"/>
      <c r="D469" s="64"/>
    </row>
    <row r="470" spans="1:4" ht="12.75" customHeight="1" x14ac:dyDescent="0.2">
      <c r="A470" s="62"/>
      <c r="D470" s="64"/>
    </row>
    <row r="471" spans="1:4" ht="12.75" customHeight="1" x14ac:dyDescent="0.2">
      <c r="A471" s="62"/>
      <c r="D471" s="64"/>
    </row>
    <row r="472" spans="1:4" ht="12.75" customHeight="1" x14ac:dyDescent="0.2">
      <c r="A472" s="62"/>
      <c r="D472" s="64"/>
    </row>
    <row r="473" spans="1:4" ht="12.75" customHeight="1" x14ac:dyDescent="0.2">
      <c r="A473" s="62"/>
      <c r="D473" s="64"/>
    </row>
    <row r="474" spans="1:4" ht="12.75" customHeight="1" x14ac:dyDescent="0.2">
      <c r="A474" s="62"/>
      <c r="D474" s="64"/>
    </row>
    <row r="475" spans="1:4" ht="12.75" customHeight="1" x14ac:dyDescent="0.2">
      <c r="A475" s="62"/>
      <c r="D475" s="64"/>
    </row>
    <row r="476" spans="1:4" ht="12.75" customHeight="1" x14ac:dyDescent="0.2">
      <c r="A476" s="62"/>
      <c r="D476" s="64"/>
    </row>
    <row r="477" spans="1:4" ht="12.75" customHeight="1" x14ac:dyDescent="0.2">
      <c r="A477" s="62"/>
      <c r="D477" s="64"/>
    </row>
    <row r="478" spans="1:4" ht="12.75" customHeight="1" x14ac:dyDescent="0.2">
      <c r="A478" s="62"/>
      <c r="D478" s="64"/>
    </row>
    <row r="479" spans="1:4" ht="12.75" customHeight="1" x14ac:dyDescent="0.2">
      <c r="A479" s="62"/>
      <c r="D479" s="64"/>
    </row>
    <row r="480" spans="1:4" ht="12.75" customHeight="1" x14ac:dyDescent="0.2">
      <c r="A480" s="62"/>
      <c r="D480" s="64"/>
    </row>
    <row r="481" spans="1:4" ht="12.75" customHeight="1" x14ac:dyDescent="0.2">
      <c r="A481" s="62"/>
      <c r="D481" s="64"/>
    </row>
    <row r="482" spans="1:4" ht="12.75" customHeight="1" x14ac:dyDescent="0.2">
      <c r="A482" s="62"/>
      <c r="D482" s="64"/>
    </row>
    <row r="483" spans="1:4" ht="12.75" customHeight="1" x14ac:dyDescent="0.2">
      <c r="A483" s="62"/>
      <c r="D483" s="64"/>
    </row>
    <row r="484" spans="1:4" ht="12.75" customHeight="1" x14ac:dyDescent="0.2">
      <c r="A484" s="62"/>
      <c r="D484" s="64"/>
    </row>
    <row r="485" spans="1:4" ht="12.75" customHeight="1" x14ac:dyDescent="0.2">
      <c r="A485" s="62"/>
      <c r="D485" s="64"/>
    </row>
    <row r="486" spans="1:4" ht="12.75" customHeight="1" x14ac:dyDescent="0.2">
      <c r="A486" s="62"/>
      <c r="D486" s="64"/>
    </row>
    <row r="487" spans="1:4" ht="12.75" customHeight="1" x14ac:dyDescent="0.2">
      <c r="A487" s="62"/>
      <c r="D487" s="64"/>
    </row>
    <row r="488" spans="1:4" ht="12.75" customHeight="1" x14ac:dyDescent="0.2">
      <c r="A488" s="62"/>
      <c r="D488" s="64"/>
    </row>
    <row r="489" spans="1:4" ht="12.75" customHeight="1" x14ac:dyDescent="0.2">
      <c r="A489" s="62"/>
      <c r="D489" s="64"/>
    </row>
    <row r="490" spans="1:4" ht="12.75" customHeight="1" x14ac:dyDescent="0.2">
      <c r="A490" s="62"/>
      <c r="D490" s="64"/>
    </row>
    <row r="491" spans="1:4" ht="12.75" customHeight="1" x14ac:dyDescent="0.2">
      <c r="A491" s="62"/>
      <c r="D491" s="64"/>
    </row>
    <row r="492" spans="1:4" ht="12.75" customHeight="1" x14ac:dyDescent="0.2">
      <c r="A492" s="62"/>
      <c r="D492" s="64"/>
    </row>
    <row r="493" spans="1:4" ht="12.75" customHeight="1" x14ac:dyDescent="0.2">
      <c r="A493" s="62"/>
      <c r="D493" s="64"/>
    </row>
    <row r="494" spans="1:4" ht="12.75" customHeight="1" x14ac:dyDescent="0.2">
      <c r="A494" s="62"/>
      <c r="D494" s="64"/>
    </row>
    <row r="495" spans="1:4" ht="12.75" customHeight="1" x14ac:dyDescent="0.2">
      <c r="A495" s="62"/>
      <c r="D495" s="64"/>
    </row>
    <row r="496" spans="1:4" ht="12.75" customHeight="1" x14ac:dyDescent="0.2">
      <c r="A496" s="62"/>
      <c r="D496" s="64"/>
    </row>
    <row r="497" spans="1:4" ht="12.75" customHeight="1" x14ac:dyDescent="0.2">
      <c r="A497" s="62"/>
      <c r="D497" s="64"/>
    </row>
    <row r="498" spans="1:4" ht="12.75" customHeight="1" x14ac:dyDescent="0.2">
      <c r="A498" s="62"/>
      <c r="D498" s="64"/>
    </row>
    <row r="499" spans="1:4" ht="12.75" customHeight="1" x14ac:dyDescent="0.2">
      <c r="A499" s="62"/>
      <c r="D499" s="64"/>
    </row>
    <row r="500" spans="1:4" ht="12.75" customHeight="1" x14ac:dyDescent="0.2">
      <c r="A500" s="62"/>
      <c r="D500" s="64"/>
    </row>
    <row r="501" spans="1:4" ht="12.75" customHeight="1" x14ac:dyDescent="0.2">
      <c r="A501" s="62"/>
      <c r="D501" s="64"/>
    </row>
    <row r="502" spans="1:4" ht="12.75" customHeight="1" x14ac:dyDescent="0.2">
      <c r="A502" s="62"/>
      <c r="D502" s="64"/>
    </row>
    <row r="503" spans="1:4" ht="12.75" customHeight="1" x14ac:dyDescent="0.2">
      <c r="A503" s="62"/>
      <c r="D503" s="64"/>
    </row>
    <row r="504" spans="1:4" ht="12.75" customHeight="1" x14ac:dyDescent="0.2">
      <c r="A504" s="62"/>
      <c r="D504" s="64"/>
    </row>
    <row r="505" spans="1:4" ht="12.75" customHeight="1" x14ac:dyDescent="0.2">
      <c r="A505" s="62"/>
      <c r="D505" s="64"/>
    </row>
    <row r="506" spans="1:4" ht="12.75" customHeight="1" x14ac:dyDescent="0.2">
      <c r="A506" s="62"/>
      <c r="D506" s="64"/>
    </row>
    <row r="507" spans="1:4" ht="12.75" customHeight="1" x14ac:dyDescent="0.2">
      <c r="A507" s="62"/>
      <c r="D507" s="64"/>
    </row>
    <row r="508" spans="1:4" ht="12.75" customHeight="1" x14ac:dyDescent="0.2">
      <c r="A508" s="62"/>
      <c r="D508" s="64"/>
    </row>
    <row r="509" spans="1:4" ht="12.75" customHeight="1" x14ac:dyDescent="0.2">
      <c r="A509" s="62"/>
      <c r="D509" s="64"/>
    </row>
    <row r="510" spans="1:4" ht="12.75" customHeight="1" x14ac:dyDescent="0.2">
      <c r="A510" s="62"/>
      <c r="D510" s="64"/>
    </row>
    <row r="511" spans="1:4" ht="12.75" customHeight="1" x14ac:dyDescent="0.2">
      <c r="A511" s="62"/>
      <c r="D511" s="64"/>
    </row>
    <row r="512" spans="1:4" ht="12.75" customHeight="1" x14ac:dyDescent="0.2">
      <c r="A512" s="62"/>
      <c r="D512" s="64"/>
    </row>
    <row r="513" spans="1:4" ht="12.75" customHeight="1" x14ac:dyDescent="0.2">
      <c r="A513" s="62"/>
      <c r="D513" s="64"/>
    </row>
    <row r="514" spans="1:4" ht="12.75" customHeight="1" x14ac:dyDescent="0.2">
      <c r="A514" s="62"/>
      <c r="D514" s="64"/>
    </row>
    <row r="515" spans="1:4" ht="12.75" customHeight="1" x14ac:dyDescent="0.2">
      <c r="A515" s="62"/>
      <c r="D515" s="64"/>
    </row>
    <row r="516" spans="1:4" ht="12.75" customHeight="1" x14ac:dyDescent="0.2">
      <c r="A516" s="62"/>
      <c r="D516" s="64"/>
    </row>
    <row r="517" spans="1:4" ht="12.75" customHeight="1" x14ac:dyDescent="0.2">
      <c r="A517" s="62"/>
      <c r="D517" s="64"/>
    </row>
    <row r="518" spans="1:4" ht="12.75" customHeight="1" x14ac:dyDescent="0.2">
      <c r="A518" s="62"/>
      <c r="D518" s="64"/>
    </row>
    <row r="519" spans="1:4" ht="12.75" customHeight="1" x14ac:dyDescent="0.2">
      <c r="A519" s="62"/>
      <c r="D519" s="64"/>
    </row>
    <row r="520" spans="1:4" ht="12.75" customHeight="1" x14ac:dyDescent="0.2">
      <c r="A520" s="62"/>
      <c r="D520" s="64"/>
    </row>
    <row r="521" spans="1:4" ht="12.75" customHeight="1" x14ac:dyDescent="0.2">
      <c r="A521" s="62"/>
      <c r="D521" s="64"/>
    </row>
    <row r="522" spans="1:4" ht="12.75" customHeight="1" x14ac:dyDescent="0.2">
      <c r="A522" s="62"/>
      <c r="D522" s="64"/>
    </row>
    <row r="523" spans="1:4" ht="12.75" customHeight="1" x14ac:dyDescent="0.2">
      <c r="A523" s="62"/>
      <c r="D523" s="64"/>
    </row>
    <row r="524" spans="1:4" ht="12.75" customHeight="1" x14ac:dyDescent="0.2">
      <c r="A524" s="62"/>
      <c r="D524" s="64"/>
    </row>
    <row r="525" spans="1:4" ht="12.75" customHeight="1" x14ac:dyDescent="0.2">
      <c r="A525" s="62"/>
      <c r="D525" s="64"/>
    </row>
    <row r="526" spans="1:4" ht="12.75" customHeight="1" x14ac:dyDescent="0.2">
      <c r="A526" s="62"/>
      <c r="D526" s="64"/>
    </row>
    <row r="527" spans="1:4" ht="12.75" customHeight="1" x14ac:dyDescent="0.2">
      <c r="A527" s="62"/>
      <c r="D527" s="64"/>
    </row>
    <row r="528" spans="1:4" ht="12.75" customHeight="1" x14ac:dyDescent="0.2">
      <c r="A528" s="62"/>
      <c r="D528" s="64"/>
    </row>
    <row r="529" spans="1:4" ht="12.75" customHeight="1" x14ac:dyDescent="0.2">
      <c r="A529" s="62"/>
      <c r="D529" s="64"/>
    </row>
    <row r="530" spans="1:4" ht="12.75" customHeight="1" x14ac:dyDescent="0.2">
      <c r="A530" s="62"/>
      <c r="D530" s="64"/>
    </row>
    <row r="531" spans="1:4" ht="12.75" customHeight="1" x14ac:dyDescent="0.2">
      <c r="A531" s="62"/>
      <c r="D531" s="64"/>
    </row>
    <row r="532" spans="1:4" ht="12.75" customHeight="1" x14ac:dyDescent="0.2">
      <c r="A532" s="62"/>
      <c r="D532" s="64"/>
    </row>
    <row r="533" spans="1:4" ht="12.75" customHeight="1" x14ac:dyDescent="0.2">
      <c r="A533" s="62"/>
      <c r="D533" s="64"/>
    </row>
    <row r="534" spans="1:4" ht="12.75" customHeight="1" x14ac:dyDescent="0.2">
      <c r="A534" s="62"/>
      <c r="D534" s="64"/>
    </row>
    <row r="535" spans="1:4" ht="12.75" customHeight="1" x14ac:dyDescent="0.2">
      <c r="A535" s="62"/>
      <c r="D535" s="64"/>
    </row>
    <row r="536" spans="1:4" ht="12.75" customHeight="1" x14ac:dyDescent="0.2">
      <c r="A536" s="62"/>
      <c r="D536" s="64"/>
    </row>
    <row r="537" spans="1:4" ht="12.75" customHeight="1" x14ac:dyDescent="0.2">
      <c r="A537" s="62"/>
      <c r="D537" s="64"/>
    </row>
    <row r="538" spans="1:4" ht="12.75" customHeight="1" x14ac:dyDescent="0.2">
      <c r="A538" s="62"/>
      <c r="D538" s="64"/>
    </row>
    <row r="539" spans="1:4" ht="12.75" customHeight="1" x14ac:dyDescent="0.2">
      <c r="A539" s="62"/>
      <c r="D539" s="64"/>
    </row>
    <row r="540" spans="1:4" ht="12.75" customHeight="1" x14ac:dyDescent="0.2">
      <c r="A540" s="62"/>
      <c r="D540" s="64"/>
    </row>
    <row r="541" spans="1:4" ht="12.75" customHeight="1" x14ac:dyDescent="0.2">
      <c r="A541" s="62"/>
      <c r="D541" s="64"/>
    </row>
    <row r="542" spans="1:4" ht="12.75" customHeight="1" x14ac:dyDescent="0.2">
      <c r="A542" s="62"/>
      <c r="D542" s="64"/>
    </row>
    <row r="543" spans="1:4" ht="12.75" customHeight="1" x14ac:dyDescent="0.2">
      <c r="A543" s="62"/>
      <c r="D543" s="64"/>
    </row>
    <row r="544" spans="1:4" ht="12.75" customHeight="1" x14ac:dyDescent="0.2">
      <c r="A544" s="62"/>
      <c r="D544" s="64"/>
    </row>
    <row r="545" spans="1:4" ht="12.75" customHeight="1" x14ac:dyDescent="0.2">
      <c r="A545" s="62"/>
      <c r="D545" s="64"/>
    </row>
    <row r="546" spans="1:4" ht="12.75" customHeight="1" x14ac:dyDescent="0.2">
      <c r="A546" s="62"/>
      <c r="D546" s="64"/>
    </row>
    <row r="547" spans="1:4" ht="12.75" customHeight="1" x14ac:dyDescent="0.2">
      <c r="A547" s="62"/>
      <c r="D547" s="64"/>
    </row>
    <row r="548" spans="1:4" ht="12.75" customHeight="1" x14ac:dyDescent="0.2">
      <c r="A548" s="62"/>
      <c r="D548" s="64"/>
    </row>
    <row r="549" spans="1:4" ht="12.75" customHeight="1" x14ac:dyDescent="0.2">
      <c r="A549" s="62"/>
      <c r="D549" s="64"/>
    </row>
    <row r="550" spans="1:4" ht="12.75" customHeight="1" x14ac:dyDescent="0.2">
      <c r="A550" s="62"/>
      <c r="D550" s="64"/>
    </row>
    <row r="551" spans="1:4" ht="12.75" customHeight="1" x14ac:dyDescent="0.2">
      <c r="A551" s="62"/>
      <c r="D551" s="64"/>
    </row>
    <row r="552" spans="1:4" ht="12.75" customHeight="1" x14ac:dyDescent="0.2">
      <c r="A552" s="62"/>
      <c r="D552" s="64"/>
    </row>
    <row r="553" spans="1:4" ht="12.75" customHeight="1" x14ac:dyDescent="0.2">
      <c r="A553" s="62"/>
      <c r="D553" s="64"/>
    </row>
    <row r="554" spans="1:4" ht="12.75" customHeight="1" x14ac:dyDescent="0.2">
      <c r="A554" s="62"/>
      <c r="D554" s="64"/>
    </row>
    <row r="555" spans="1:4" ht="12.75" customHeight="1" x14ac:dyDescent="0.2">
      <c r="A555" s="62"/>
      <c r="D555" s="64"/>
    </row>
    <row r="556" spans="1:4" ht="12.75" customHeight="1" x14ac:dyDescent="0.2">
      <c r="A556" s="62"/>
      <c r="D556" s="64"/>
    </row>
    <row r="557" spans="1:4" ht="12.75" customHeight="1" x14ac:dyDescent="0.2">
      <c r="A557" s="62"/>
      <c r="D557" s="64"/>
    </row>
    <row r="558" spans="1:4" ht="12.75" customHeight="1" x14ac:dyDescent="0.2">
      <c r="A558" s="62"/>
      <c r="D558" s="64"/>
    </row>
    <row r="559" spans="1:4" ht="12.75" customHeight="1" x14ac:dyDescent="0.2">
      <c r="A559" s="62"/>
      <c r="D559" s="64"/>
    </row>
    <row r="560" spans="1:4" ht="12.75" customHeight="1" x14ac:dyDescent="0.2">
      <c r="A560" s="62"/>
      <c r="D560" s="64"/>
    </row>
    <row r="561" spans="1:4" ht="12.75" customHeight="1" x14ac:dyDescent="0.2">
      <c r="A561" s="62"/>
      <c r="D561" s="64"/>
    </row>
    <row r="562" spans="1:4" ht="12.75" customHeight="1" x14ac:dyDescent="0.2">
      <c r="A562" s="62"/>
      <c r="D562" s="64"/>
    </row>
    <row r="563" spans="1:4" ht="12.75" customHeight="1" x14ac:dyDescent="0.2">
      <c r="A563" s="62"/>
      <c r="D563" s="64"/>
    </row>
    <row r="564" spans="1:4" ht="12.75" customHeight="1" x14ac:dyDescent="0.2">
      <c r="A564" s="62"/>
      <c r="D564" s="64"/>
    </row>
    <row r="565" spans="1:4" ht="12.75" customHeight="1" x14ac:dyDescent="0.2">
      <c r="A565" s="62"/>
      <c r="D565" s="64"/>
    </row>
    <row r="566" spans="1:4" ht="12.75" customHeight="1" x14ac:dyDescent="0.2">
      <c r="A566" s="62"/>
      <c r="D566" s="64"/>
    </row>
    <row r="567" spans="1:4" ht="12.75" customHeight="1" x14ac:dyDescent="0.2">
      <c r="A567" s="62"/>
      <c r="D567" s="64"/>
    </row>
    <row r="568" spans="1:4" ht="12.75" customHeight="1" x14ac:dyDescent="0.2">
      <c r="A568" s="62"/>
      <c r="D568" s="64"/>
    </row>
    <row r="569" spans="1:4" ht="12.75" customHeight="1" x14ac:dyDescent="0.2">
      <c r="A569" s="62"/>
      <c r="D569" s="64"/>
    </row>
    <row r="570" spans="1:4" ht="12.75" customHeight="1" x14ac:dyDescent="0.2">
      <c r="A570" s="62"/>
      <c r="D570" s="64"/>
    </row>
    <row r="571" spans="1:4" ht="12.75" customHeight="1" x14ac:dyDescent="0.2">
      <c r="A571" s="62"/>
      <c r="D571" s="64"/>
    </row>
    <row r="572" spans="1:4" ht="12.75" customHeight="1" x14ac:dyDescent="0.2">
      <c r="A572" s="62"/>
      <c r="D572" s="64"/>
    </row>
    <row r="573" spans="1:4" ht="12.75" customHeight="1" x14ac:dyDescent="0.2">
      <c r="A573" s="62"/>
      <c r="D573" s="64"/>
    </row>
    <row r="574" spans="1:4" ht="12.75" customHeight="1" x14ac:dyDescent="0.2">
      <c r="A574" s="62"/>
      <c r="D574" s="64"/>
    </row>
    <row r="575" spans="1:4" ht="12.75" customHeight="1" x14ac:dyDescent="0.2">
      <c r="A575" s="62"/>
      <c r="D575" s="64"/>
    </row>
    <row r="576" spans="1:4" ht="12.75" customHeight="1" x14ac:dyDescent="0.2">
      <c r="A576" s="62"/>
      <c r="D576" s="64"/>
    </row>
    <row r="577" spans="1:4" ht="12.75" customHeight="1" x14ac:dyDescent="0.2">
      <c r="A577" s="62"/>
      <c r="D577" s="64"/>
    </row>
    <row r="578" spans="1:4" ht="12.75" customHeight="1" x14ac:dyDescent="0.2">
      <c r="A578" s="62"/>
      <c r="D578" s="64"/>
    </row>
    <row r="579" spans="1:4" ht="12.75" customHeight="1" x14ac:dyDescent="0.2">
      <c r="A579" s="62"/>
      <c r="D579" s="64"/>
    </row>
    <row r="580" spans="1:4" ht="12.75" customHeight="1" x14ac:dyDescent="0.2">
      <c r="A580" s="62"/>
      <c r="D580" s="64"/>
    </row>
    <row r="581" spans="1:4" ht="12.75" customHeight="1" x14ac:dyDescent="0.2">
      <c r="A581" s="62"/>
      <c r="D581" s="64"/>
    </row>
    <row r="582" spans="1:4" ht="12.75" customHeight="1" x14ac:dyDescent="0.2">
      <c r="A582" s="62"/>
      <c r="D582" s="64"/>
    </row>
    <row r="583" spans="1:4" ht="12.75" customHeight="1" x14ac:dyDescent="0.2">
      <c r="A583" s="62"/>
      <c r="D583" s="64"/>
    </row>
    <row r="584" spans="1:4" ht="12.75" customHeight="1" x14ac:dyDescent="0.2">
      <c r="A584" s="62"/>
      <c r="D584" s="64"/>
    </row>
    <row r="585" spans="1:4" ht="12.75" customHeight="1" x14ac:dyDescent="0.2">
      <c r="A585" s="62"/>
      <c r="D585" s="64"/>
    </row>
    <row r="586" spans="1:4" ht="12.75" customHeight="1" x14ac:dyDescent="0.2">
      <c r="A586" s="62"/>
      <c r="D586" s="64"/>
    </row>
    <row r="587" spans="1:4" ht="12.75" customHeight="1" x14ac:dyDescent="0.2">
      <c r="A587" s="62"/>
      <c r="D587" s="64"/>
    </row>
    <row r="588" spans="1:4" ht="12.75" customHeight="1" x14ac:dyDescent="0.2">
      <c r="A588" s="62"/>
      <c r="D588" s="64"/>
    </row>
    <row r="589" spans="1:4" ht="12.75" customHeight="1" x14ac:dyDescent="0.2">
      <c r="A589" s="62"/>
      <c r="D589" s="64"/>
    </row>
    <row r="590" spans="1:4" ht="12.75" customHeight="1" x14ac:dyDescent="0.2">
      <c r="A590" s="62"/>
      <c r="D590" s="64"/>
    </row>
    <row r="591" spans="1:4" ht="12.75" customHeight="1" x14ac:dyDescent="0.2">
      <c r="A591" s="62"/>
      <c r="D591" s="64"/>
    </row>
    <row r="592" spans="1:4" ht="12.75" customHeight="1" x14ac:dyDescent="0.2">
      <c r="A592" s="62"/>
      <c r="D592" s="64"/>
    </row>
    <row r="593" spans="1:4" ht="12.75" customHeight="1" x14ac:dyDescent="0.2">
      <c r="A593" s="62"/>
      <c r="D593" s="64"/>
    </row>
    <row r="594" spans="1:4" ht="12.75" customHeight="1" x14ac:dyDescent="0.2">
      <c r="A594" s="62"/>
      <c r="D594" s="64"/>
    </row>
    <row r="595" spans="1:4" ht="12.75" customHeight="1" x14ac:dyDescent="0.2">
      <c r="A595" s="62"/>
      <c r="D595" s="64"/>
    </row>
    <row r="596" spans="1:4" ht="12.75" customHeight="1" x14ac:dyDescent="0.2">
      <c r="A596" s="62"/>
      <c r="D596" s="64"/>
    </row>
    <row r="597" spans="1:4" ht="12.75" customHeight="1" x14ac:dyDescent="0.2">
      <c r="A597" s="62"/>
      <c r="D597" s="64"/>
    </row>
    <row r="598" spans="1:4" ht="12.75" customHeight="1" x14ac:dyDescent="0.2">
      <c r="A598" s="62"/>
      <c r="D598" s="64"/>
    </row>
    <row r="599" spans="1:4" ht="12.75" customHeight="1" x14ac:dyDescent="0.2">
      <c r="A599" s="62"/>
      <c r="D599" s="64"/>
    </row>
    <row r="600" spans="1:4" ht="12.75" customHeight="1" x14ac:dyDescent="0.2">
      <c r="A600" s="62"/>
      <c r="D600" s="64"/>
    </row>
    <row r="601" spans="1:4" ht="12.75" customHeight="1" x14ac:dyDescent="0.2">
      <c r="A601" s="62"/>
      <c r="D601" s="64"/>
    </row>
    <row r="602" spans="1:4" ht="12.75" customHeight="1" x14ac:dyDescent="0.2">
      <c r="A602" s="62"/>
      <c r="D602" s="64"/>
    </row>
    <row r="603" spans="1:4" ht="12.75" customHeight="1" x14ac:dyDescent="0.2">
      <c r="A603" s="62"/>
      <c r="D603" s="64"/>
    </row>
    <row r="604" spans="1:4" ht="12.75" customHeight="1" x14ac:dyDescent="0.2">
      <c r="A604" s="62"/>
      <c r="D604" s="64"/>
    </row>
    <row r="605" spans="1:4" ht="12.75" customHeight="1" x14ac:dyDescent="0.2">
      <c r="A605" s="62"/>
      <c r="D605" s="64"/>
    </row>
    <row r="606" spans="1:4" ht="12.75" customHeight="1" x14ac:dyDescent="0.2">
      <c r="A606" s="62"/>
      <c r="D606" s="64"/>
    </row>
    <row r="607" spans="1:4" ht="12.75" customHeight="1" x14ac:dyDescent="0.2">
      <c r="A607" s="62"/>
      <c r="D607" s="64"/>
    </row>
    <row r="608" spans="1:4" ht="12.75" customHeight="1" x14ac:dyDescent="0.2">
      <c r="A608" s="62"/>
      <c r="D608" s="64"/>
    </row>
    <row r="609" spans="1:4" ht="12.75" customHeight="1" x14ac:dyDescent="0.2">
      <c r="A609" s="62"/>
      <c r="D609" s="64"/>
    </row>
    <row r="610" spans="1:4" ht="12.75" customHeight="1" x14ac:dyDescent="0.2">
      <c r="A610" s="62"/>
      <c r="D610" s="64"/>
    </row>
    <row r="611" spans="1:4" ht="12.75" customHeight="1" x14ac:dyDescent="0.2">
      <c r="A611" s="62"/>
      <c r="D611" s="64"/>
    </row>
    <row r="612" spans="1:4" ht="12.75" customHeight="1" x14ac:dyDescent="0.2">
      <c r="A612" s="62"/>
      <c r="D612" s="64"/>
    </row>
    <row r="613" spans="1:4" ht="12.75" customHeight="1" x14ac:dyDescent="0.2">
      <c r="A613" s="62"/>
      <c r="D613" s="64"/>
    </row>
    <row r="614" spans="1:4" ht="12.75" customHeight="1" x14ac:dyDescent="0.2">
      <c r="A614" s="62"/>
      <c r="D614" s="64"/>
    </row>
    <row r="615" spans="1:4" ht="12.75" customHeight="1" x14ac:dyDescent="0.2">
      <c r="A615" s="62"/>
      <c r="D615" s="64"/>
    </row>
    <row r="616" spans="1:4" ht="12.75" customHeight="1" x14ac:dyDescent="0.2">
      <c r="A616" s="62"/>
      <c r="D616" s="64"/>
    </row>
    <row r="617" spans="1:4" ht="12.75" customHeight="1" x14ac:dyDescent="0.2">
      <c r="A617" s="62"/>
      <c r="D617" s="64"/>
    </row>
    <row r="618" spans="1:4" ht="12.75" customHeight="1" x14ac:dyDescent="0.2">
      <c r="A618" s="62"/>
      <c r="D618" s="64"/>
    </row>
    <row r="619" spans="1:4" ht="12.75" customHeight="1" x14ac:dyDescent="0.2">
      <c r="A619" s="62"/>
      <c r="D619" s="64"/>
    </row>
    <row r="620" spans="1:4" ht="12.75" customHeight="1" x14ac:dyDescent="0.2">
      <c r="A620" s="62"/>
      <c r="D620" s="64"/>
    </row>
    <row r="621" spans="1:4" ht="12.75" customHeight="1" x14ac:dyDescent="0.2">
      <c r="A621" s="62"/>
      <c r="D621" s="64"/>
    </row>
    <row r="622" spans="1:4" ht="12.75" customHeight="1" x14ac:dyDescent="0.2">
      <c r="A622" s="62"/>
      <c r="D622" s="64"/>
    </row>
    <row r="623" spans="1:4" ht="12.75" customHeight="1" x14ac:dyDescent="0.2">
      <c r="A623" s="62"/>
      <c r="D623" s="64"/>
    </row>
    <row r="624" spans="1:4" ht="12.75" customHeight="1" x14ac:dyDescent="0.2">
      <c r="A624" s="62"/>
      <c r="D624" s="64"/>
    </row>
    <row r="625" spans="1:4" ht="12.75" customHeight="1" x14ac:dyDescent="0.2">
      <c r="A625" s="62"/>
      <c r="D625" s="64"/>
    </row>
    <row r="626" spans="1:4" ht="12.75" customHeight="1" x14ac:dyDescent="0.2">
      <c r="A626" s="62"/>
      <c r="D626" s="64"/>
    </row>
    <row r="627" spans="1:4" ht="12.75" customHeight="1" x14ac:dyDescent="0.2">
      <c r="A627" s="62"/>
      <c r="D627" s="64"/>
    </row>
    <row r="628" spans="1:4" ht="12.75" customHeight="1" x14ac:dyDescent="0.2">
      <c r="A628" s="62"/>
      <c r="D628" s="64"/>
    </row>
    <row r="629" spans="1:4" ht="12.75" customHeight="1" x14ac:dyDescent="0.2">
      <c r="A629" s="62"/>
      <c r="D629" s="64"/>
    </row>
    <row r="630" spans="1:4" ht="12.75" customHeight="1" x14ac:dyDescent="0.2">
      <c r="A630" s="62"/>
      <c r="D630" s="64"/>
    </row>
    <row r="631" spans="1:4" ht="12.75" customHeight="1" x14ac:dyDescent="0.2">
      <c r="A631" s="62"/>
      <c r="D631" s="64"/>
    </row>
    <row r="632" spans="1:4" ht="12.75" customHeight="1" x14ac:dyDescent="0.2">
      <c r="A632" s="62"/>
      <c r="D632" s="64"/>
    </row>
    <row r="633" spans="1:4" ht="12.75" customHeight="1" x14ac:dyDescent="0.2">
      <c r="A633" s="62"/>
      <c r="D633" s="64"/>
    </row>
    <row r="634" spans="1:4" ht="12.75" customHeight="1" x14ac:dyDescent="0.2">
      <c r="A634" s="62"/>
      <c r="D634" s="64"/>
    </row>
    <row r="635" spans="1:4" ht="12.75" customHeight="1" x14ac:dyDescent="0.2">
      <c r="A635" s="62"/>
      <c r="D635" s="64"/>
    </row>
    <row r="636" spans="1:4" ht="12.75" customHeight="1" x14ac:dyDescent="0.2">
      <c r="A636" s="62"/>
      <c r="D636" s="64"/>
    </row>
    <row r="637" spans="1:4" ht="12.75" customHeight="1" x14ac:dyDescent="0.2">
      <c r="A637" s="62"/>
      <c r="D637" s="64"/>
    </row>
    <row r="638" spans="1:4" ht="12.75" customHeight="1" x14ac:dyDescent="0.2">
      <c r="A638" s="62"/>
      <c r="D638" s="64"/>
    </row>
    <row r="639" spans="1:4" ht="12.75" customHeight="1" x14ac:dyDescent="0.2">
      <c r="A639" s="62"/>
      <c r="D639" s="64"/>
    </row>
    <row r="640" spans="1:4" ht="12.75" customHeight="1" x14ac:dyDescent="0.2">
      <c r="A640" s="62"/>
      <c r="D640" s="64"/>
    </row>
    <row r="641" spans="1:4" ht="12.75" customHeight="1" x14ac:dyDescent="0.2">
      <c r="A641" s="62"/>
      <c r="D641" s="64"/>
    </row>
    <row r="642" spans="1:4" ht="12.75" customHeight="1" x14ac:dyDescent="0.2">
      <c r="A642" s="62"/>
      <c r="D642" s="64"/>
    </row>
    <row r="643" spans="1:4" ht="12.75" customHeight="1" x14ac:dyDescent="0.2">
      <c r="A643" s="62"/>
      <c r="D643" s="64"/>
    </row>
    <row r="644" spans="1:4" ht="12.75" customHeight="1" x14ac:dyDescent="0.2">
      <c r="A644" s="62"/>
      <c r="D644" s="64"/>
    </row>
    <row r="645" spans="1:4" ht="12.75" customHeight="1" x14ac:dyDescent="0.2">
      <c r="A645" s="62"/>
      <c r="D645" s="64"/>
    </row>
    <row r="646" spans="1:4" ht="12.75" customHeight="1" x14ac:dyDescent="0.2">
      <c r="A646" s="62"/>
      <c r="D646" s="64"/>
    </row>
    <row r="647" spans="1:4" ht="12.75" customHeight="1" x14ac:dyDescent="0.2">
      <c r="A647" s="62"/>
      <c r="D647" s="64"/>
    </row>
    <row r="648" spans="1:4" ht="12.75" customHeight="1" x14ac:dyDescent="0.2">
      <c r="A648" s="62"/>
      <c r="D648" s="64"/>
    </row>
    <row r="649" spans="1:4" ht="12.75" customHeight="1" x14ac:dyDescent="0.2">
      <c r="A649" s="62"/>
      <c r="D649" s="64"/>
    </row>
    <row r="650" spans="1:4" ht="12.75" customHeight="1" x14ac:dyDescent="0.2">
      <c r="A650" s="62"/>
      <c r="D650" s="64"/>
    </row>
    <row r="651" spans="1:4" ht="12.75" customHeight="1" x14ac:dyDescent="0.2">
      <c r="A651" s="62"/>
      <c r="D651" s="64"/>
    </row>
    <row r="652" spans="1:4" ht="12.75" customHeight="1" x14ac:dyDescent="0.2">
      <c r="A652" s="62"/>
      <c r="D652" s="64"/>
    </row>
    <row r="653" spans="1:4" ht="12.75" customHeight="1" x14ac:dyDescent="0.2">
      <c r="A653" s="62"/>
      <c r="D653" s="64"/>
    </row>
    <row r="654" spans="1:4" ht="12.75" customHeight="1" x14ac:dyDescent="0.2">
      <c r="A654" s="62"/>
      <c r="D654" s="64"/>
    </row>
    <row r="655" spans="1:4" ht="12.75" customHeight="1" x14ac:dyDescent="0.2">
      <c r="A655" s="62"/>
      <c r="D655" s="64"/>
    </row>
    <row r="656" spans="1:4" ht="12.75" customHeight="1" x14ac:dyDescent="0.2">
      <c r="A656" s="62"/>
      <c r="D656" s="64"/>
    </row>
    <row r="657" spans="1:4" ht="12.75" customHeight="1" x14ac:dyDescent="0.2">
      <c r="A657" s="62"/>
      <c r="D657" s="64"/>
    </row>
    <row r="658" spans="1:4" ht="12.75" customHeight="1" x14ac:dyDescent="0.2">
      <c r="A658" s="62"/>
      <c r="D658" s="64"/>
    </row>
    <row r="659" spans="1:4" ht="12.75" customHeight="1" x14ac:dyDescent="0.2">
      <c r="A659" s="62"/>
      <c r="D659" s="64"/>
    </row>
    <row r="660" spans="1:4" ht="12.75" customHeight="1" x14ac:dyDescent="0.2">
      <c r="A660" s="62"/>
      <c r="D660" s="64"/>
    </row>
    <row r="661" spans="1:4" ht="12.75" customHeight="1" x14ac:dyDescent="0.2">
      <c r="A661" s="62"/>
      <c r="D661" s="64"/>
    </row>
    <row r="662" spans="1:4" ht="12.75" customHeight="1" x14ac:dyDescent="0.2">
      <c r="A662" s="62"/>
      <c r="D662" s="64"/>
    </row>
    <row r="663" spans="1:4" ht="12.75" customHeight="1" x14ac:dyDescent="0.2">
      <c r="A663" s="62"/>
      <c r="D663" s="64"/>
    </row>
    <row r="664" spans="1:4" ht="12.75" customHeight="1" x14ac:dyDescent="0.2">
      <c r="A664" s="62"/>
      <c r="D664" s="64"/>
    </row>
    <row r="665" spans="1:4" ht="12.75" customHeight="1" x14ac:dyDescent="0.2">
      <c r="A665" s="62"/>
      <c r="D665" s="64"/>
    </row>
    <row r="666" spans="1:4" ht="12.75" customHeight="1" x14ac:dyDescent="0.2">
      <c r="A666" s="62"/>
      <c r="D666" s="64"/>
    </row>
    <row r="667" spans="1:4" ht="12.75" customHeight="1" x14ac:dyDescent="0.2">
      <c r="A667" s="62"/>
      <c r="D667" s="64"/>
    </row>
    <row r="668" spans="1:4" ht="12.75" customHeight="1" x14ac:dyDescent="0.2">
      <c r="A668" s="62"/>
      <c r="D668" s="64"/>
    </row>
    <row r="669" spans="1:4" ht="12.75" customHeight="1" x14ac:dyDescent="0.2">
      <c r="A669" s="62"/>
      <c r="D669" s="64"/>
    </row>
    <row r="670" spans="1:4" ht="12.75" customHeight="1" x14ac:dyDescent="0.2">
      <c r="A670" s="62"/>
      <c r="D670" s="64"/>
    </row>
    <row r="671" spans="1:4" ht="12.75" customHeight="1" x14ac:dyDescent="0.2">
      <c r="A671" s="62"/>
      <c r="D671" s="64"/>
    </row>
    <row r="672" spans="1:4" ht="12.75" customHeight="1" x14ac:dyDescent="0.2">
      <c r="A672" s="62"/>
      <c r="D672" s="64"/>
    </row>
    <row r="673" spans="1:4" ht="12.75" customHeight="1" x14ac:dyDescent="0.2">
      <c r="A673" s="62"/>
      <c r="D673" s="64"/>
    </row>
    <row r="674" spans="1:4" ht="12.75" customHeight="1" x14ac:dyDescent="0.2">
      <c r="A674" s="62"/>
      <c r="D674" s="64"/>
    </row>
    <row r="675" spans="1:4" ht="12.75" customHeight="1" x14ac:dyDescent="0.2">
      <c r="A675" s="62"/>
      <c r="D675" s="64"/>
    </row>
    <row r="676" spans="1:4" ht="12.75" customHeight="1" x14ac:dyDescent="0.2">
      <c r="A676" s="62"/>
      <c r="D676" s="64"/>
    </row>
    <row r="677" spans="1:4" ht="12.75" customHeight="1" x14ac:dyDescent="0.2">
      <c r="A677" s="62"/>
      <c r="D677" s="64"/>
    </row>
    <row r="678" spans="1:4" ht="12.75" customHeight="1" x14ac:dyDescent="0.2">
      <c r="A678" s="62"/>
      <c r="D678" s="64"/>
    </row>
    <row r="679" spans="1:4" ht="12.75" customHeight="1" x14ac:dyDescent="0.2">
      <c r="A679" s="62"/>
      <c r="D679" s="64"/>
    </row>
    <row r="680" spans="1:4" ht="12.75" customHeight="1" x14ac:dyDescent="0.2">
      <c r="A680" s="62"/>
      <c r="D680" s="64"/>
    </row>
    <row r="681" spans="1:4" ht="12.75" customHeight="1" x14ac:dyDescent="0.2">
      <c r="A681" s="62"/>
      <c r="D681" s="64"/>
    </row>
    <row r="682" spans="1:4" ht="12.75" customHeight="1" x14ac:dyDescent="0.2">
      <c r="A682" s="62"/>
      <c r="D682" s="64"/>
    </row>
    <row r="683" spans="1:4" ht="12.75" customHeight="1" x14ac:dyDescent="0.2">
      <c r="A683" s="62"/>
      <c r="D683" s="64"/>
    </row>
    <row r="684" spans="1:4" ht="12.75" customHeight="1" x14ac:dyDescent="0.2">
      <c r="A684" s="62"/>
      <c r="D684" s="64"/>
    </row>
    <row r="685" spans="1:4" ht="12.75" customHeight="1" x14ac:dyDescent="0.2">
      <c r="A685" s="62"/>
      <c r="D685" s="64"/>
    </row>
    <row r="686" spans="1:4" ht="12.75" customHeight="1" x14ac:dyDescent="0.2">
      <c r="A686" s="62"/>
      <c r="D686" s="64"/>
    </row>
    <row r="687" spans="1:4" ht="12.75" customHeight="1" x14ac:dyDescent="0.2">
      <c r="A687" s="62"/>
      <c r="D687" s="64"/>
    </row>
    <row r="688" spans="1:4" ht="12.75" customHeight="1" x14ac:dyDescent="0.2">
      <c r="A688" s="62"/>
      <c r="D688" s="64"/>
    </row>
    <row r="689" spans="1:4" ht="12.75" customHeight="1" x14ac:dyDescent="0.2">
      <c r="A689" s="62"/>
      <c r="D689" s="64"/>
    </row>
    <row r="690" spans="1:4" ht="12.75" customHeight="1" x14ac:dyDescent="0.2">
      <c r="A690" s="62"/>
      <c r="D690" s="64"/>
    </row>
    <row r="691" spans="1:4" ht="12.75" customHeight="1" x14ac:dyDescent="0.2">
      <c r="A691" s="62"/>
      <c r="D691" s="64"/>
    </row>
    <row r="692" spans="1:4" ht="12.75" customHeight="1" x14ac:dyDescent="0.2">
      <c r="A692" s="62"/>
      <c r="D692" s="64"/>
    </row>
    <row r="693" spans="1:4" ht="12.75" customHeight="1" x14ac:dyDescent="0.2">
      <c r="A693" s="62"/>
      <c r="D693" s="64"/>
    </row>
    <row r="694" spans="1:4" ht="12.75" customHeight="1" x14ac:dyDescent="0.2">
      <c r="A694" s="62"/>
      <c r="D694" s="64"/>
    </row>
    <row r="695" spans="1:4" ht="12.75" customHeight="1" x14ac:dyDescent="0.2">
      <c r="A695" s="62"/>
      <c r="D695" s="64"/>
    </row>
    <row r="696" spans="1:4" ht="12.75" customHeight="1" x14ac:dyDescent="0.2">
      <c r="A696" s="62"/>
      <c r="D696" s="64"/>
    </row>
    <row r="697" spans="1:4" ht="12.75" customHeight="1" x14ac:dyDescent="0.2">
      <c r="A697" s="62"/>
      <c r="D697" s="64"/>
    </row>
    <row r="698" spans="1:4" ht="12.75" customHeight="1" x14ac:dyDescent="0.2">
      <c r="A698" s="62"/>
      <c r="D698" s="64"/>
    </row>
    <row r="699" spans="1:4" ht="12.75" customHeight="1" x14ac:dyDescent="0.2">
      <c r="A699" s="62"/>
      <c r="D699" s="64"/>
    </row>
    <row r="700" spans="1:4" ht="12.75" customHeight="1" x14ac:dyDescent="0.2">
      <c r="A700" s="62"/>
      <c r="D700" s="64"/>
    </row>
    <row r="701" spans="1:4" ht="12.75" customHeight="1" x14ac:dyDescent="0.2">
      <c r="A701" s="62"/>
      <c r="D701" s="64"/>
    </row>
    <row r="702" spans="1:4" ht="12.75" customHeight="1" x14ac:dyDescent="0.2">
      <c r="A702" s="62"/>
      <c r="D702" s="64"/>
    </row>
    <row r="703" spans="1:4" ht="12.75" customHeight="1" x14ac:dyDescent="0.2">
      <c r="A703" s="62"/>
      <c r="D703" s="64"/>
    </row>
    <row r="704" spans="1:4" ht="12.75" customHeight="1" x14ac:dyDescent="0.2">
      <c r="A704" s="62"/>
      <c r="D704" s="64"/>
    </row>
    <row r="705" spans="1:4" ht="12.75" customHeight="1" x14ac:dyDescent="0.2">
      <c r="A705" s="62"/>
      <c r="D705" s="64"/>
    </row>
    <row r="706" spans="1:4" ht="12.75" customHeight="1" x14ac:dyDescent="0.2">
      <c r="A706" s="62"/>
      <c r="D706" s="64"/>
    </row>
    <row r="707" spans="1:4" ht="12.75" customHeight="1" x14ac:dyDescent="0.2">
      <c r="A707" s="62"/>
      <c r="D707" s="64"/>
    </row>
    <row r="708" spans="1:4" ht="12.75" customHeight="1" x14ac:dyDescent="0.2">
      <c r="A708" s="62"/>
      <c r="D708" s="64"/>
    </row>
    <row r="709" spans="1:4" ht="12.75" customHeight="1" x14ac:dyDescent="0.2">
      <c r="A709" s="62"/>
      <c r="D709" s="64"/>
    </row>
    <row r="710" spans="1:4" ht="12.75" customHeight="1" x14ac:dyDescent="0.2">
      <c r="A710" s="62"/>
      <c r="D710" s="64"/>
    </row>
    <row r="711" spans="1:4" ht="12.75" customHeight="1" x14ac:dyDescent="0.2">
      <c r="A711" s="62"/>
      <c r="D711" s="64"/>
    </row>
    <row r="712" spans="1:4" ht="12.75" customHeight="1" x14ac:dyDescent="0.2">
      <c r="A712" s="62"/>
      <c r="D712" s="64"/>
    </row>
    <row r="713" spans="1:4" ht="12.75" customHeight="1" x14ac:dyDescent="0.2">
      <c r="A713" s="62"/>
      <c r="D713" s="64"/>
    </row>
    <row r="714" spans="1:4" ht="12.75" customHeight="1" x14ac:dyDescent="0.2">
      <c r="A714" s="62"/>
      <c r="D714" s="64"/>
    </row>
    <row r="715" spans="1:4" ht="12.75" customHeight="1" x14ac:dyDescent="0.2">
      <c r="A715" s="62"/>
      <c r="D715" s="64"/>
    </row>
    <row r="716" spans="1:4" ht="12.75" customHeight="1" x14ac:dyDescent="0.2">
      <c r="A716" s="62"/>
      <c r="D716" s="64"/>
    </row>
    <row r="717" spans="1:4" ht="12.75" customHeight="1" x14ac:dyDescent="0.2">
      <c r="A717" s="62"/>
      <c r="D717" s="64"/>
    </row>
    <row r="718" spans="1:4" ht="12.75" customHeight="1" x14ac:dyDescent="0.2">
      <c r="A718" s="62"/>
      <c r="D718" s="64"/>
    </row>
    <row r="719" spans="1:4" ht="12.75" customHeight="1" x14ac:dyDescent="0.2">
      <c r="A719" s="62"/>
      <c r="D719" s="64"/>
    </row>
    <row r="720" spans="1:4" ht="12.75" customHeight="1" x14ac:dyDescent="0.2">
      <c r="A720" s="62"/>
      <c r="D720" s="64"/>
    </row>
    <row r="721" spans="1:4" ht="12.75" customHeight="1" x14ac:dyDescent="0.2">
      <c r="A721" s="62"/>
      <c r="D721" s="64"/>
    </row>
    <row r="722" spans="1:4" ht="12.75" customHeight="1" x14ac:dyDescent="0.2">
      <c r="A722" s="62"/>
      <c r="D722" s="64"/>
    </row>
    <row r="723" spans="1:4" ht="12.75" customHeight="1" x14ac:dyDescent="0.2">
      <c r="A723" s="62"/>
      <c r="D723" s="64"/>
    </row>
    <row r="724" spans="1:4" ht="12.75" customHeight="1" x14ac:dyDescent="0.2">
      <c r="A724" s="62"/>
      <c r="D724" s="64"/>
    </row>
    <row r="725" spans="1:4" ht="12.75" customHeight="1" x14ac:dyDescent="0.2">
      <c r="A725" s="62"/>
      <c r="D725" s="64"/>
    </row>
    <row r="726" spans="1:4" ht="12.75" customHeight="1" x14ac:dyDescent="0.2">
      <c r="A726" s="62"/>
      <c r="D726" s="64"/>
    </row>
    <row r="727" spans="1:4" ht="12.75" customHeight="1" x14ac:dyDescent="0.2">
      <c r="A727" s="62"/>
      <c r="D727" s="64"/>
    </row>
    <row r="728" spans="1:4" ht="12.75" customHeight="1" x14ac:dyDescent="0.2">
      <c r="A728" s="62"/>
      <c r="D728" s="64"/>
    </row>
    <row r="729" spans="1:4" ht="12.75" customHeight="1" x14ac:dyDescent="0.2">
      <c r="A729" s="62"/>
      <c r="D729" s="64"/>
    </row>
    <row r="730" spans="1:4" ht="12.75" customHeight="1" x14ac:dyDescent="0.2">
      <c r="A730" s="62"/>
      <c r="D730" s="64"/>
    </row>
    <row r="731" spans="1:4" ht="12.75" customHeight="1" x14ac:dyDescent="0.2">
      <c r="A731" s="62"/>
      <c r="D731" s="64"/>
    </row>
    <row r="732" spans="1:4" ht="12.75" customHeight="1" x14ac:dyDescent="0.2">
      <c r="A732" s="62"/>
      <c r="D732" s="64"/>
    </row>
    <row r="733" spans="1:4" ht="12.75" customHeight="1" x14ac:dyDescent="0.2">
      <c r="A733" s="62"/>
      <c r="D733" s="64"/>
    </row>
    <row r="734" spans="1:4" ht="12.75" customHeight="1" x14ac:dyDescent="0.2">
      <c r="A734" s="62"/>
      <c r="D734" s="64"/>
    </row>
    <row r="735" spans="1:4" ht="12.75" customHeight="1" x14ac:dyDescent="0.2">
      <c r="A735" s="62"/>
      <c r="D735" s="64"/>
    </row>
    <row r="736" spans="1:4" ht="12.75" customHeight="1" x14ac:dyDescent="0.2">
      <c r="A736" s="62"/>
      <c r="D736" s="64"/>
    </row>
    <row r="737" spans="1:4" ht="12.75" customHeight="1" x14ac:dyDescent="0.2">
      <c r="A737" s="62"/>
      <c r="D737" s="64"/>
    </row>
    <row r="738" spans="1:4" ht="12.75" customHeight="1" x14ac:dyDescent="0.2">
      <c r="A738" s="62"/>
      <c r="D738" s="64"/>
    </row>
    <row r="739" spans="1:4" ht="12.75" customHeight="1" x14ac:dyDescent="0.2">
      <c r="A739" s="62"/>
      <c r="D739" s="64"/>
    </row>
    <row r="740" spans="1:4" ht="12.75" customHeight="1" x14ac:dyDescent="0.2">
      <c r="A740" s="62"/>
      <c r="D740" s="64"/>
    </row>
    <row r="741" spans="1:4" ht="12.75" customHeight="1" x14ac:dyDescent="0.2">
      <c r="A741" s="62"/>
      <c r="D741" s="64"/>
    </row>
    <row r="742" spans="1:4" ht="12.75" customHeight="1" x14ac:dyDescent="0.2">
      <c r="A742" s="62"/>
      <c r="D742" s="64"/>
    </row>
    <row r="743" spans="1:4" ht="12.75" customHeight="1" x14ac:dyDescent="0.2">
      <c r="A743" s="62"/>
      <c r="D743" s="64"/>
    </row>
    <row r="744" spans="1:4" ht="12.75" customHeight="1" x14ac:dyDescent="0.2">
      <c r="A744" s="62"/>
      <c r="D744" s="64"/>
    </row>
    <row r="745" spans="1:4" ht="12.75" customHeight="1" x14ac:dyDescent="0.2">
      <c r="A745" s="62"/>
      <c r="D745" s="64"/>
    </row>
    <row r="746" spans="1:4" ht="12.75" customHeight="1" x14ac:dyDescent="0.2">
      <c r="A746" s="62"/>
      <c r="D746" s="64"/>
    </row>
    <row r="747" spans="1:4" ht="12.75" customHeight="1" x14ac:dyDescent="0.2">
      <c r="A747" s="62"/>
      <c r="D747" s="64"/>
    </row>
    <row r="748" spans="1:4" ht="12.75" customHeight="1" x14ac:dyDescent="0.2">
      <c r="A748" s="62"/>
      <c r="D748" s="64"/>
    </row>
    <row r="749" spans="1:4" ht="12.75" customHeight="1" x14ac:dyDescent="0.2">
      <c r="A749" s="62"/>
      <c r="D749" s="64"/>
    </row>
    <row r="750" spans="1:4" ht="12.75" customHeight="1" x14ac:dyDescent="0.2">
      <c r="A750" s="62"/>
      <c r="D750" s="64"/>
    </row>
    <row r="751" spans="1:4" ht="12.75" customHeight="1" x14ac:dyDescent="0.2">
      <c r="A751" s="62"/>
      <c r="D751" s="64"/>
    </row>
    <row r="752" spans="1:4" ht="12.75" customHeight="1" x14ac:dyDescent="0.2">
      <c r="A752" s="62"/>
      <c r="D752" s="64"/>
    </row>
    <row r="753" spans="1:4" ht="12.75" customHeight="1" x14ac:dyDescent="0.2">
      <c r="A753" s="62"/>
      <c r="D753" s="64"/>
    </row>
    <row r="754" spans="1:4" ht="12.75" customHeight="1" x14ac:dyDescent="0.2">
      <c r="A754" s="62"/>
      <c r="D754" s="64"/>
    </row>
    <row r="755" spans="1:4" ht="12.75" customHeight="1" x14ac:dyDescent="0.2">
      <c r="A755" s="62"/>
      <c r="D755" s="64"/>
    </row>
    <row r="756" spans="1:4" ht="12.75" customHeight="1" x14ac:dyDescent="0.2">
      <c r="A756" s="62"/>
      <c r="D756" s="64"/>
    </row>
    <row r="757" spans="1:4" ht="12.75" customHeight="1" x14ac:dyDescent="0.2">
      <c r="A757" s="62"/>
      <c r="D757" s="64"/>
    </row>
    <row r="758" spans="1:4" ht="12.75" customHeight="1" x14ac:dyDescent="0.2">
      <c r="A758" s="62"/>
      <c r="D758" s="64"/>
    </row>
    <row r="759" spans="1:4" ht="12.75" customHeight="1" x14ac:dyDescent="0.2">
      <c r="A759" s="62"/>
      <c r="D759" s="64"/>
    </row>
    <row r="760" spans="1:4" ht="12.75" customHeight="1" x14ac:dyDescent="0.2">
      <c r="A760" s="62"/>
      <c r="D760" s="64"/>
    </row>
    <row r="761" spans="1:4" ht="12.75" customHeight="1" x14ac:dyDescent="0.2">
      <c r="A761" s="62"/>
      <c r="D761" s="64"/>
    </row>
    <row r="762" spans="1:4" ht="12.75" customHeight="1" x14ac:dyDescent="0.2">
      <c r="A762" s="62"/>
      <c r="D762" s="64"/>
    </row>
    <row r="763" spans="1:4" ht="12.75" customHeight="1" x14ac:dyDescent="0.2">
      <c r="A763" s="62"/>
      <c r="D763" s="64"/>
    </row>
    <row r="764" spans="1:4" ht="12.75" customHeight="1" x14ac:dyDescent="0.2">
      <c r="A764" s="62"/>
      <c r="D764" s="64"/>
    </row>
    <row r="765" spans="1:4" ht="12.75" customHeight="1" x14ac:dyDescent="0.2">
      <c r="A765" s="62"/>
      <c r="D765" s="64"/>
    </row>
    <row r="766" spans="1:4" ht="12.75" customHeight="1" x14ac:dyDescent="0.2">
      <c r="A766" s="62"/>
      <c r="D766" s="64"/>
    </row>
    <row r="767" spans="1:4" ht="12.75" customHeight="1" x14ac:dyDescent="0.2">
      <c r="A767" s="62"/>
      <c r="D767" s="64"/>
    </row>
    <row r="768" spans="1:4" ht="12.75" customHeight="1" x14ac:dyDescent="0.2">
      <c r="A768" s="62"/>
      <c r="D768" s="64"/>
    </row>
    <row r="769" spans="1:4" ht="12.75" customHeight="1" x14ac:dyDescent="0.2">
      <c r="A769" s="62"/>
      <c r="D769" s="64"/>
    </row>
    <row r="770" spans="1:4" ht="12.75" customHeight="1" x14ac:dyDescent="0.2">
      <c r="A770" s="62"/>
      <c r="D770" s="64"/>
    </row>
    <row r="771" spans="1:4" ht="12.75" customHeight="1" x14ac:dyDescent="0.2">
      <c r="A771" s="62"/>
      <c r="D771" s="64"/>
    </row>
    <row r="772" spans="1:4" ht="12.75" customHeight="1" x14ac:dyDescent="0.2">
      <c r="A772" s="62"/>
      <c r="D772" s="64"/>
    </row>
    <row r="773" spans="1:4" ht="12.75" customHeight="1" x14ac:dyDescent="0.2">
      <c r="A773" s="62"/>
      <c r="D773" s="64"/>
    </row>
    <row r="774" spans="1:4" ht="12.75" customHeight="1" x14ac:dyDescent="0.2">
      <c r="A774" s="62"/>
      <c r="D774" s="64"/>
    </row>
    <row r="775" spans="1:4" ht="12.75" customHeight="1" x14ac:dyDescent="0.2">
      <c r="A775" s="62"/>
      <c r="D775" s="64"/>
    </row>
    <row r="776" spans="1:4" ht="12.75" customHeight="1" x14ac:dyDescent="0.2">
      <c r="A776" s="62"/>
      <c r="D776" s="64"/>
    </row>
    <row r="777" spans="1:4" ht="12.75" customHeight="1" x14ac:dyDescent="0.2">
      <c r="A777" s="62"/>
      <c r="D777" s="64"/>
    </row>
    <row r="778" spans="1:4" ht="12.75" customHeight="1" x14ac:dyDescent="0.2">
      <c r="A778" s="62"/>
      <c r="D778" s="64"/>
    </row>
    <row r="779" spans="1:4" ht="12.75" customHeight="1" x14ac:dyDescent="0.2">
      <c r="A779" s="62"/>
      <c r="D779" s="64"/>
    </row>
    <row r="780" spans="1:4" ht="12.75" customHeight="1" x14ac:dyDescent="0.2">
      <c r="A780" s="62"/>
      <c r="D780" s="64"/>
    </row>
    <row r="781" spans="1:4" ht="12.75" customHeight="1" x14ac:dyDescent="0.2">
      <c r="A781" s="62"/>
      <c r="D781" s="64"/>
    </row>
    <row r="782" spans="1:4" ht="12.75" customHeight="1" x14ac:dyDescent="0.2">
      <c r="A782" s="62"/>
      <c r="D782" s="64"/>
    </row>
    <row r="783" spans="1:4" ht="12.75" customHeight="1" x14ac:dyDescent="0.2">
      <c r="A783" s="62"/>
      <c r="D783" s="64"/>
    </row>
    <row r="784" spans="1:4" ht="12.75" customHeight="1" x14ac:dyDescent="0.2">
      <c r="A784" s="62"/>
      <c r="D784" s="64"/>
    </row>
    <row r="785" spans="1:4" ht="12.75" customHeight="1" x14ac:dyDescent="0.2">
      <c r="A785" s="62"/>
      <c r="D785" s="64"/>
    </row>
    <row r="786" spans="1:4" ht="12.75" customHeight="1" x14ac:dyDescent="0.2">
      <c r="A786" s="62"/>
      <c r="D786" s="64"/>
    </row>
    <row r="787" spans="1:4" ht="12.75" customHeight="1" x14ac:dyDescent="0.2">
      <c r="A787" s="62"/>
      <c r="D787" s="64"/>
    </row>
    <row r="788" spans="1:4" ht="12.75" customHeight="1" x14ac:dyDescent="0.2">
      <c r="A788" s="62"/>
      <c r="D788" s="64"/>
    </row>
    <row r="789" spans="1:4" ht="12.75" customHeight="1" x14ac:dyDescent="0.2">
      <c r="A789" s="62"/>
      <c r="D789" s="64"/>
    </row>
    <row r="790" spans="1:4" ht="12.75" customHeight="1" x14ac:dyDescent="0.2">
      <c r="A790" s="62"/>
      <c r="D790" s="64"/>
    </row>
    <row r="791" spans="1:4" ht="12.75" customHeight="1" x14ac:dyDescent="0.2">
      <c r="A791" s="62"/>
      <c r="D791" s="64"/>
    </row>
    <row r="792" spans="1:4" ht="12.75" customHeight="1" x14ac:dyDescent="0.2">
      <c r="A792" s="62"/>
      <c r="D792" s="64"/>
    </row>
    <row r="793" spans="1:4" ht="12.75" customHeight="1" x14ac:dyDescent="0.2">
      <c r="A793" s="62"/>
      <c r="D793" s="64"/>
    </row>
    <row r="794" spans="1:4" ht="12.75" customHeight="1" x14ac:dyDescent="0.2">
      <c r="A794" s="62"/>
      <c r="D794" s="64"/>
    </row>
    <row r="795" spans="1:4" ht="12.75" customHeight="1" x14ac:dyDescent="0.2">
      <c r="A795" s="62"/>
      <c r="D795" s="64"/>
    </row>
    <row r="796" spans="1:4" ht="12.75" customHeight="1" x14ac:dyDescent="0.2">
      <c r="A796" s="62"/>
      <c r="D796" s="64"/>
    </row>
    <row r="797" spans="1:4" ht="12.75" customHeight="1" x14ac:dyDescent="0.2">
      <c r="A797" s="62"/>
      <c r="D797" s="64"/>
    </row>
    <row r="798" spans="1:4" ht="12.75" customHeight="1" x14ac:dyDescent="0.2">
      <c r="A798" s="62"/>
      <c r="D798" s="64"/>
    </row>
    <row r="799" spans="1:4" ht="12.75" customHeight="1" x14ac:dyDescent="0.2">
      <c r="A799" s="62"/>
      <c r="D799" s="64"/>
    </row>
    <row r="800" spans="1:4" ht="12.75" customHeight="1" x14ac:dyDescent="0.2">
      <c r="A800" s="62"/>
      <c r="D800" s="64"/>
    </row>
    <row r="801" spans="1:4" ht="12.75" customHeight="1" x14ac:dyDescent="0.2">
      <c r="A801" s="62"/>
      <c r="D801" s="64"/>
    </row>
    <row r="802" spans="1:4" ht="12.75" customHeight="1" x14ac:dyDescent="0.2">
      <c r="A802" s="62"/>
      <c r="D802" s="64"/>
    </row>
    <row r="803" spans="1:4" ht="12.75" customHeight="1" x14ac:dyDescent="0.2">
      <c r="A803" s="62"/>
      <c r="D803" s="64"/>
    </row>
    <row r="804" spans="1:4" ht="12.75" customHeight="1" x14ac:dyDescent="0.2">
      <c r="A804" s="62"/>
      <c r="D804" s="64"/>
    </row>
    <row r="805" spans="1:4" ht="12.75" customHeight="1" x14ac:dyDescent="0.2">
      <c r="A805" s="62"/>
      <c r="D805" s="64"/>
    </row>
    <row r="806" spans="1:4" ht="12.75" customHeight="1" x14ac:dyDescent="0.2">
      <c r="A806" s="62"/>
      <c r="D806" s="64"/>
    </row>
    <row r="807" spans="1:4" ht="12.75" customHeight="1" x14ac:dyDescent="0.2">
      <c r="A807" s="62"/>
      <c r="D807" s="64"/>
    </row>
    <row r="808" spans="1:4" ht="12.75" customHeight="1" x14ac:dyDescent="0.2">
      <c r="A808" s="62"/>
      <c r="D808" s="64"/>
    </row>
    <row r="809" spans="1:4" ht="12.75" customHeight="1" x14ac:dyDescent="0.2">
      <c r="A809" s="62"/>
      <c r="D809" s="64"/>
    </row>
    <row r="810" spans="1:4" ht="12.75" customHeight="1" x14ac:dyDescent="0.2">
      <c r="A810" s="62"/>
      <c r="D810" s="64"/>
    </row>
    <row r="811" spans="1:4" ht="12.75" customHeight="1" x14ac:dyDescent="0.2">
      <c r="A811" s="62"/>
      <c r="D811" s="64"/>
    </row>
    <row r="812" spans="1:4" ht="12.75" customHeight="1" x14ac:dyDescent="0.2">
      <c r="A812" s="62"/>
      <c r="D812" s="64"/>
    </row>
    <row r="813" spans="1:4" ht="12.75" customHeight="1" x14ac:dyDescent="0.2">
      <c r="A813" s="62"/>
      <c r="D813" s="64"/>
    </row>
    <row r="814" spans="1:4" ht="12.75" customHeight="1" x14ac:dyDescent="0.2">
      <c r="A814" s="62"/>
      <c r="D814" s="64"/>
    </row>
    <row r="815" spans="1:4" ht="12.75" customHeight="1" x14ac:dyDescent="0.2">
      <c r="A815" s="62"/>
      <c r="D815" s="64"/>
    </row>
    <row r="816" spans="1:4" ht="12.75" customHeight="1" x14ac:dyDescent="0.2">
      <c r="A816" s="62"/>
      <c r="D816" s="64"/>
    </row>
    <row r="817" spans="1:4" ht="12.75" customHeight="1" x14ac:dyDescent="0.2">
      <c r="A817" s="62"/>
      <c r="D817" s="64"/>
    </row>
    <row r="818" spans="1:4" ht="12.75" customHeight="1" x14ac:dyDescent="0.2">
      <c r="A818" s="62"/>
      <c r="D818" s="64"/>
    </row>
    <row r="819" spans="1:4" ht="12.75" customHeight="1" x14ac:dyDescent="0.2">
      <c r="A819" s="62"/>
      <c r="D819" s="64"/>
    </row>
    <row r="820" spans="1:4" ht="12.75" customHeight="1" x14ac:dyDescent="0.2">
      <c r="A820" s="62"/>
      <c r="D820" s="64"/>
    </row>
    <row r="821" spans="1:4" ht="12.75" customHeight="1" x14ac:dyDescent="0.2">
      <c r="A821" s="62"/>
      <c r="D821" s="64"/>
    </row>
    <row r="822" spans="1:4" ht="12.75" customHeight="1" x14ac:dyDescent="0.2">
      <c r="A822" s="62"/>
      <c r="D822" s="64"/>
    </row>
    <row r="823" spans="1:4" ht="12.75" customHeight="1" x14ac:dyDescent="0.2">
      <c r="A823" s="62"/>
      <c r="D823" s="64"/>
    </row>
    <row r="824" spans="1:4" ht="12.75" customHeight="1" x14ac:dyDescent="0.2">
      <c r="A824" s="62"/>
      <c r="D824" s="64"/>
    </row>
    <row r="825" spans="1:4" ht="12.75" customHeight="1" x14ac:dyDescent="0.2">
      <c r="A825" s="62"/>
      <c r="D825" s="64"/>
    </row>
    <row r="826" spans="1:4" ht="12.75" customHeight="1" x14ac:dyDescent="0.2">
      <c r="A826" s="62"/>
      <c r="D826" s="64"/>
    </row>
    <row r="827" spans="1:4" ht="12.75" customHeight="1" x14ac:dyDescent="0.2">
      <c r="A827" s="62"/>
      <c r="D827" s="64"/>
    </row>
    <row r="828" spans="1:4" ht="12.75" customHeight="1" x14ac:dyDescent="0.2">
      <c r="A828" s="62"/>
      <c r="D828" s="64"/>
    </row>
    <row r="829" spans="1:4" ht="12.75" customHeight="1" x14ac:dyDescent="0.2">
      <c r="A829" s="62"/>
      <c r="D829" s="64"/>
    </row>
    <row r="830" spans="1:4" ht="12.75" customHeight="1" x14ac:dyDescent="0.2">
      <c r="A830" s="62"/>
      <c r="D830" s="64"/>
    </row>
    <row r="831" spans="1:4" ht="12.75" customHeight="1" x14ac:dyDescent="0.2">
      <c r="A831" s="62"/>
      <c r="D831" s="64"/>
    </row>
    <row r="832" spans="1:4" ht="12.75" customHeight="1" x14ac:dyDescent="0.2">
      <c r="A832" s="62"/>
      <c r="D832" s="64"/>
    </row>
    <row r="833" spans="1:4" ht="12.75" customHeight="1" x14ac:dyDescent="0.2">
      <c r="A833" s="62"/>
      <c r="D833" s="64"/>
    </row>
    <row r="834" spans="1:4" ht="12.75" customHeight="1" x14ac:dyDescent="0.2">
      <c r="A834" s="62"/>
      <c r="D834" s="64"/>
    </row>
    <row r="835" spans="1:4" ht="12.75" customHeight="1" x14ac:dyDescent="0.2">
      <c r="A835" s="62"/>
      <c r="D835" s="64"/>
    </row>
    <row r="836" spans="1:4" ht="12.75" customHeight="1" x14ac:dyDescent="0.2">
      <c r="A836" s="62"/>
      <c r="D836" s="64"/>
    </row>
    <row r="837" spans="1:4" ht="12.75" customHeight="1" x14ac:dyDescent="0.2">
      <c r="A837" s="62"/>
      <c r="D837" s="64"/>
    </row>
    <row r="838" spans="1:4" ht="12.75" customHeight="1" x14ac:dyDescent="0.2">
      <c r="A838" s="62"/>
      <c r="D838" s="64"/>
    </row>
    <row r="839" spans="1:4" ht="12.75" customHeight="1" x14ac:dyDescent="0.2">
      <c r="A839" s="62"/>
      <c r="D839" s="64"/>
    </row>
    <row r="840" spans="1:4" ht="12.75" customHeight="1" x14ac:dyDescent="0.2">
      <c r="A840" s="62"/>
      <c r="D840" s="64"/>
    </row>
    <row r="841" spans="1:4" ht="12.75" customHeight="1" x14ac:dyDescent="0.2">
      <c r="A841" s="62"/>
      <c r="D841" s="64"/>
    </row>
    <row r="842" spans="1:4" ht="12.75" customHeight="1" x14ac:dyDescent="0.2">
      <c r="A842" s="62"/>
      <c r="D842" s="64"/>
    </row>
    <row r="843" spans="1:4" ht="12.75" customHeight="1" x14ac:dyDescent="0.2">
      <c r="A843" s="62"/>
      <c r="D843" s="64"/>
    </row>
    <row r="844" spans="1:4" ht="12.75" customHeight="1" x14ac:dyDescent="0.2">
      <c r="A844" s="62"/>
      <c r="D844" s="64"/>
    </row>
    <row r="845" spans="1:4" ht="12.75" customHeight="1" x14ac:dyDescent="0.2">
      <c r="A845" s="62"/>
      <c r="D845" s="64"/>
    </row>
    <row r="846" spans="1:4" ht="12.75" customHeight="1" x14ac:dyDescent="0.2">
      <c r="A846" s="62"/>
      <c r="D846" s="64"/>
    </row>
    <row r="847" spans="1:4" ht="12.75" customHeight="1" x14ac:dyDescent="0.2">
      <c r="A847" s="62"/>
      <c r="D847" s="64"/>
    </row>
    <row r="848" spans="1:4" ht="12.75" customHeight="1" x14ac:dyDescent="0.2">
      <c r="A848" s="62"/>
      <c r="D848" s="64"/>
    </row>
    <row r="849" spans="1:4" ht="12.75" customHeight="1" x14ac:dyDescent="0.2">
      <c r="A849" s="62"/>
      <c r="D849" s="64"/>
    </row>
    <row r="850" spans="1:4" ht="12.75" customHeight="1" x14ac:dyDescent="0.2">
      <c r="A850" s="62"/>
      <c r="D850" s="64"/>
    </row>
    <row r="851" spans="1:4" ht="12.75" customHeight="1" x14ac:dyDescent="0.2">
      <c r="A851" s="62"/>
      <c r="D851" s="64"/>
    </row>
    <row r="852" spans="1:4" ht="12.75" customHeight="1" x14ac:dyDescent="0.2">
      <c r="A852" s="62"/>
      <c r="D852" s="64"/>
    </row>
    <row r="853" spans="1:4" ht="12.75" customHeight="1" x14ac:dyDescent="0.2">
      <c r="A853" s="62"/>
      <c r="D853" s="64"/>
    </row>
    <row r="854" spans="1:4" ht="12.75" customHeight="1" x14ac:dyDescent="0.2">
      <c r="A854" s="62"/>
      <c r="D854" s="64"/>
    </row>
    <row r="855" spans="1:4" ht="12.75" customHeight="1" x14ac:dyDescent="0.2">
      <c r="A855" s="62"/>
      <c r="D855" s="64"/>
    </row>
    <row r="856" spans="1:4" ht="12.75" customHeight="1" x14ac:dyDescent="0.2">
      <c r="A856" s="62"/>
      <c r="D856" s="64"/>
    </row>
    <row r="857" spans="1:4" ht="12.75" customHeight="1" x14ac:dyDescent="0.2">
      <c r="A857" s="62"/>
      <c r="D857" s="64"/>
    </row>
    <row r="858" spans="1:4" ht="12.75" customHeight="1" x14ac:dyDescent="0.2">
      <c r="A858" s="62"/>
      <c r="D858" s="64"/>
    </row>
    <row r="859" spans="1:4" ht="12.75" customHeight="1" x14ac:dyDescent="0.2">
      <c r="A859" s="62"/>
      <c r="D859" s="64"/>
    </row>
    <row r="860" spans="1:4" ht="12.75" customHeight="1" x14ac:dyDescent="0.2">
      <c r="A860" s="62"/>
      <c r="D860" s="64"/>
    </row>
    <row r="861" spans="1:4" ht="12.75" customHeight="1" x14ac:dyDescent="0.2">
      <c r="A861" s="62"/>
      <c r="D861" s="64"/>
    </row>
    <row r="862" spans="1:4" ht="12.75" customHeight="1" x14ac:dyDescent="0.2">
      <c r="A862" s="62"/>
      <c r="D862" s="64"/>
    </row>
    <row r="863" spans="1:4" ht="12.75" customHeight="1" x14ac:dyDescent="0.2">
      <c r="A863" s="62"/>
      <c r="D863" s="64"/>
    </row>
    <row r="864" spans="1:4" ht="12.75" customHeight="1" x14ac:dyDescent="0.2">
      <c r="A864" s="62"/>
      <c r="D864" s="64"/>
    </row>
    <row r="865" spans="1:4" ht="12.75" customHeight="1" x14ac:dyDescent="0.2">
      <c r="A865" s="62"/>
      <c r="D865" s="64"/>
    </row>
    <row r="866" spans="1:4" ht="12.75" customHeight="1" x14ac:dyDescent="0.2">
      <c r="A866" s="62"/>
      <c r="D866" s="64"/>
    </row>
    <row r="867" spans="1:4" ht="12.75" customHeight="1" x14ac:dyDescent="0.2">
      <c r="A867" s="62"/>
      <c r="D867" s="64"/>
    </row>
    <row r="868" spans="1:4" ht="12.75" customHeight="1" x14ac:dyDescent="0.2">
      <c r="A868" s="62"/>
      <c r="D868" s="64"/>
    </row>
    <row r="869" spans="1:4" ht="12.75" customHeight="1" x14ac:dyDescent="0.2">
      <c r="A869" s="62"/>
      <c r="D869" s="64"/>
    </row>
    <row r="870" spans="1:4" ht="12.75" customHeight="1" x14ac:dyDescent="0.2">
      <c r="A870" s="62"/>
      <c r="D870" s="64"/>
    </row>
    <row r="871" spans="1:4" ht="12.75" customHeight="1" x14ac:dyDescent="0.2">
      <c r="A871" s="62"/>
      <c r="D871" s="64"/>
    </row>
    <row r="872" spans="1:4" ht="12.75" customHeight="1" x14ac:dyDescent="0.2">
      <c r="A872" s="62"/>
      <c r="D872" s="64"/>
    </row>
    <row r="873" spans="1:4" ht="12.75" customHeight="1" x14ac:dyDescent="0.2">
      <c r="A873" s="62"/>
      <c r="D873" s="64"/>
    </row>
    <row r="874" spans="1:4" ht="12.75" customHeight="1" x14ac:dyDescent="0.2">
      <c r="A874" s="62"/>
      <c r="D874" s="64"/>
    </row>
    <row r="875" spans="1:4" ht="12.75" customHeight="1" x14ac:dyDescent="0.2">
      <c r="A875" s="62"/>
      <c r="D875" s="64"/>
    </row>
    <row r="876" spans="1:4" ht="12.75" customHeight="1" x14ac:dyDescent="0.2">
      <c r="A876" s="62"/>
      <c r="D876" s="64"/>
    </row>
    <row r="877" spans="1:4" ht="12.75" customHeight="1" x14ac:dyDescent="0.2">
      <c r="A877" s="62"/>
      <c r="D877" s="64"/>
    </row>
    <row r="878" spans="1:4" ht="12.75" customHeight="1" x14ac:dyDescent="0.2">
      <c r="A878" s="62"/>
      <c r="D878" s="64"/>
    </row>
    <row r="879" spans="1:4" ht="12.75" customHeight="1" x14ac:dyDescent="0.2">
      <c r="A879" s="62"/>
      <c r="D879" s="64"/>
    </row>
    <row r="880" spans="1:4" ht="12.75" customHeight="1" x14ac:dyDescent="0.2">
      <c r="A880" s="62"/>
      <c r="D880" s="64"/>
    </row>
    <row r="881" spans="1:4" ht="12.75" customHeight="1" x14ac:dyDescent="0.2">
      <c r="A881" s="62"/>
      <c r="D881" s="64"/>
    </row>
    <row r="882" spans="1:4" ht="12.75" customHeight="1" x14ac:dyDescent="0.2">
      <c r="A882" s="62"/>
      <c r="D882" s="64"/>
    </row>
    <row r="883" spans="1:4" ht="12.75" customHeight="1" x14ac:dyDescent="0.2">
      <c r="A883" s="62"/>
      <c r="D883" s="64"/>
    </row>
    <row r="884" spans="1:4" ht="12.75" customHeight="1" x14ac:dyDescent="0.2">
      <c r="A884" s="62"/>
      <c r="D884" s="64"/>
    </row>
    <row r="885" spans="1:4" ht="12.75" customHeight="1" x14ac:dyDescent="0.2">
      <c r="A885" s="62"/>
      <c r="D885" s="64"/>
    </row>
    <row r="886" spans="1:4" ht="12.75" customHeight="1" x14ac:dyDescent="0.2">
      <c r="A886" s="62"/>
      <c r="D886" s="64"/>
    </row>
    <row r="887" spans="1:4" ht="12.75" customHeight="1" x14ac:dyDescent="0.2">
      <c r="A887" s="62"/>
      <c r="D887" s="64"/>
    </row>
    <row r="888" spans="1:4" ht="12.75" customHeight="1" x14ac:dyDescent="0.2">
      <c r="A888" s="62"/>
      <c r="D888" s="64"/>
    </row>
    <row r="889" spans="1:4" ht="12.75" customHeight="1" x14ac:dyDescent="0.2">
      <c r="A889" s="62"/>
      <c r="D889" s="64"/>
    </row>
    <row r="890" spans="1:4" ht="12.75" customHeight="1" x14ac:dyDescent="0.2">
      <c r="A890" s="62"/>
      <c r="D890" s="64"/>
    </row>
    <row r="891" spans="1:4" ht="12.75" customHeight="1" x14ac:dyDescent="0.2">
      <c r="A891" s="62"/>
      <c r="D891" s="64"/>
    </row>
    <row r="892" spans="1:4" ht="12.75" customHeight="1" x14ac:dyDescent="0.2">
      <c r="A892" s="62"/>
      <c r="D892" s="64"/>
    </row>
    <row r="893" spans="1:4" ht="12.75" customHeight="1" x14ac:dyDescent="0.2">
      <c r="A893" s="62"/>
      <c r="D893" s="64"/>
    </row>
    <row r="894" spans="1:4" ht="12.75" customHeight="1" x14ac:dyDescent="0.2">
      <c r="A894" s="62"/>
      <c r="D894" s="64"/>
    </row>
    <row r="895" spans="1:4" ht="12.75" customHeight="1" x14ac:dyDescent="0.2">
      <c r="A895" s="62"/>
      <c r="D895" s="64"/>
    </row>
    <row r="896" spans="1:4" ht="12.75" customHeight="1" x14ac:dyDescent="0.2">
      <c r="A896" s="62"/>
      <c r="D896" s="64"/>
    </row>
    <row r="897" spans="1:4" ht="12.75" customHeight="1" x14ac:dyDescent="0.2">
      <c r="A897" s="62"/>
      <c r="D897" s="64"/>
    </row>
    <row r="898" spans="1:4" ht="12.75" customHeight="1" x14ac:dyDescent="0.2">
      <c r="A898" s="62"/>
      <c r="D898" s="64"/>
    </row>
    <row r="899" spans="1:4" ht="12.75" customHeight="1" x14ac:dyDescent="0.2">
      <c r="A899" s="62"/>
      <c r="D899" s="64"/>
    </row>
    <row r="900" spans="1:4" ht="12.75" customHeight="1" x14ac:dyDescent="0.2">
      <c r="A900" s="62"/>
      <c r="D900" s="64"/>
    </row>
    <row r="901" spans="1:4" ht="12.75" customHeight="1" x14ac:dyDescent="0.2">
      <c r="A901" s="62"/>
      <c r="D901" s="64"/>
    </row>
    <row r="902" spans="1:4" ht="12.75" customHeight="1" x14ac:dyDescent="0.2">
      <c r="A902" s="62"/>
      <c r="D902" s="64"/>
    </row>
    <row r="903" spans="1:4" ht="12.75" customHeight="1" x14ac:dyDescent="0.2">
      <c r="A903" s="62"/>
      <c r="D903" s="64"/>
    </row>
    <row r="904" spans="1:4" ht="12.75" customHeight="1" x14ac:dyDescent="0.2">
      <c r="A904" s="62"/>
      <c r="D904" s="64"/>
    </row>
    <row r="905" spans="1:4" ht="12.75" customHeight="1" x14ac:dyDescent="0.2">
      <c r="A905" s="62"/>
      <c r="D905" s="64"/>
    </row>
    <row r="906" spans="1:4" ht="12.75" customHeight="1" x14ac:dyDescent="0.2">
      <c r="A906" s="62"/>
      <c r="D906" s="64"/>
    </row>
    <row r="907" spans="1:4" ht="12.75" customHeight="1" x14ac:dyDescent="0.2">
      <c r="A907" s="62"/>
      <c r="D907" s="64"/>
    </row>
    <row r="908" spans="1:4" ht="12.75" customHeight="1" x14ac:dyDescent="0.2">
      <c r="A908" s="62"/>
      <c r="D908" s="64"/>
    </row>
    <row r="909" spans="1:4" ht="12.75" customHeight="1" x14ac:dyDescent="0.2">
      <c r="A909" s="62"/>
      <c r="D909" s="64"/>
    </row>
    <row r="910" spans="1:4" ht="12.75" customHeight="1" x14ac:dyDescent="0.2">
      <c r="A910" s="62"/>
      <c r="D910" s="64"/>
    </row>
    <row r="911" spans="1:4" ht="12.75" customHeight="1" x14ac:dyDescent="0.2">
      <c r="A911" s="62"/>
      <c r="D911" s="64"/>
    </row>
    <row r="912" spans="1:4" ht="12.75" customHeight="1" x14ac:dyDescent="0.2">
      <c r="A912" s="62"/>
      <c r="D912" s="64"/>
    </row>
    <row r="913" spans="1:4" ht="12.75" customHeight="1" x14ac:dyDescent="0.2">
      <c r="A913" s="62"/>
      <c r="D913" s="64"/>
    </row>
    <row r="914" spans="1:4" ht="12.75" customHeight="1" x14ac:dyDescent="0.2">
      <c r="A914" s="62"/>
      <c r="D914" s="64"/>
    </row>
    <row r="915" spans="1:4" ht="12.75" customHeight="1" x14ac:dyDescent="0.2">
      <c r="A915" s="62"/>
      <c r="D915" s="64"/>
    </row>
    <row r="916" spans="1:4" ht="12.75" customHeight="1" x14ac:dyDescent="0.2">
      <c r="A916" s="62"/>
      <c r="D916" s="64"/>
    </row>
    <row r="917" spans="1:4" ht="12.75" customHeight="1" x14ac:dyDescent="0.2">
      <c r="A917" s="62"/>
      <c r="D917" s="64"/>
    </row>
    <row r="918" spans="1:4" ht="12.75" customHeight="1" x14ac:dyDescent="0.2">
      <c r="A918" s="62"/>
      <c r="D918" s="64"/>
    </row>
    <row r="919" spans="1:4" ht="12.75" customHeight="1" x14ac:dyDescent="0.2">
      <c r="A919" s="62"/>
      <c r="D919" s="64"/>
    </row>
    <row r="920" spans="1:4" ht="12.75" customHeight="1" x14ac:dyDescent="0.2">
      <c r="A920" s="62"/>
      <c r="D920" s="64"/>
    </row>
    <row r="921" spans="1:4" ht="12.75" customHeight="1" x14ac:dyDescent="0.2">
      <c r="A921" s="62"/>
      <c r="D921" s="64"/>
    </row>
    <row r="922" spans="1:4" ht="12.75" customHeight="1" x14ac:dyDescent="0.2">
      <c r="A922" s="62"/>
      <c r="D922" s="64"/>
    </row>
    <row r="923" spans="1:4" ht="12.75" customHeight="1" x14ac:dyDescent="0.2">
      <c r="A923" s="62"/>
      <c r="D923" s="64"/>
    </row>
    <row r="924" spans="1:4" ht="12.75" customHeight="1" x14ac:dyDescent="0.2">
      <c r="A924" s="62"/>
      <c r="D924" s="64"/>
    </row>
    <row r="925" spans="1:4" ht="12.75" customHeight="1" x14ac:dyDescent="0.2">
      <c r="A925" s="62"/>
      <c r="D925" s="64"/>
    </row>
    <row r="926" spans="1:4" ht="12.75" customHeight="1" x14ac:dyDescent="0.2">
      <c r="A926" s="62"/>
      <c r="D926" s="64"/>
    </row>
    <row r="927" spans="1:4" ht="12.75" customHeight="1" x14ac:dyDescent="0.2">
      <c r="A927" s="62"/>
      <c r="D927" s="64"/>
    </row>
    <row r="928" spans="1:4" ht="12.75" customHeight="1" x14ac:dyDescent="0.2">
      <c r="A928" s="62"/>
      <c r="D928" s="64"/>
    </row>
    <row r="929" spans="1:4" ht="12.75" customHeight="1" x14ac:dyDescent="0.2">
      <c r="A929" s="62"/>
      <c r="D929" s="64"/>
    </row>
    <row r="930" spans="1:4" ht="12.75" customHeight="1" x14ac:dyDescent="0.2">
      <c r="A930" s="62"/>
      <c r="D930" s="64"/>
    </row>
    <row r="931" spans="1:4" ht="12.75" customHeight="1" x14ac:dyDescent="0.2">
      <c r="A931" s="62"/>
      <c r="D931" s="64"/>
    </row>
    <row r="932" spans="1:4" ht="12.75" customHeight="1" x14ac:dyDescent="0.2">
      <c r="A932" s="62"/>
      <c r="D932" s="64"/>
    </row>
    <row r="933" spans="1:4" ht="12.75" customHeight="1" x14ac:dyDescent="0.2">
      <c r="A933" s="62"/>
      <c r="D933" s="64"/>
    </row>
    <row r="934" spans="1:4" ht="12.75" customHeight="1" x14ac:dyDescent="0.2">
      <c r="A934" s="62"/>
      <c r="D934" s="64"/>
    </row>
    <row r="935" spans="1:4" ht="12.75" customHeight="1" x14ac:dyDescent="0.2">
      <c r="A935" s="62"/>
      <c r="D935" s="64"/>
    </row>
    <row r="936" spans="1:4" ht="12.75" customHeight="1" x14ac:dyDescent="0.2">
      <c r="A936" s="62"/>
      <c r="D936" s="64"/>
    </row>
    <row r="937" spans="1:4" ht="12.75" customHeight="1" x14ac:dyDescent="0.2">
      <c r="A937" s="62"/>
      <c r="D937" s="64"/>
    </row>
    <row r="938" spans="1:4" ht="12.75" customHeight="1" x14ac:dyDescent="0.2">
      <c r="A938" s="62"/>
      <c r="D938" s="64"/>
    </row>
    <row r="939" spans="1:4" ht="12.75" customHeight="1" x14ac:dyDescent="0.2">
      <c r="A939" s="62"/>
      <c r="D939" s="64"/>
    </row>
    <row r="940" spans="1:4" ht="12.75" customHeight="1" x14ac:dyDescent="0.2">
      <c r="A940" s="62"/>
      <c r="D940" s="64"/>
    </row>
    <row r="941" spans="1:4" ht="12.75" customHeight="1" x14ac:dyDescent="0.2">
      <c r="A941" s="62"/>
      <c r="D941" s="64"/>
    </row>
    <row r="942" spans="1:4" ht="12.75" customHeight="1" x14ac:dyDescent="0.2">
      <c r="A942" s="62"/>
      <c r="D942" s="64"/>
    </row>
    <row r="943" spans="1:4" ht="12.75" customHeight="1" x14ac:dyDescent="0.2">
      <c r="A943" s="62"/>
      <c r="D943" s="64"/>
    </row>
    <row r="944" spans="1:4" ht="12.75" customHeight="1" x14ac:dyDescent="0.2">
      <c r="A944" s="62"/>
      <c r="D944" s="64"/>
    </row>
    <row r="945" spans="1:4" ht="12.75" customHeight="1" x14ac:dyDescent="0.2">
      <c r="A945" s="62"/>
      <c r="D945" s="64"/>
    </row>
    <row r="946" spans="1:4" ht="12.75" customHeight="1" x14ac:dyDescent="0.2">
      <c r="A946" s="62"/>
      <c r="D946" s="64"/>
    </row>
    <row r="947" spans="1:4" ht="12.75" customHeight="1" x14ac:dyDescent="0.2">
      <c r="A947" s="62"/>
      <c r="D947" s="64"/>
    </row>
    <row r="948" spans="1:4" ht="12.75" customHeight="1" x14ac:dyDescent="0.2">
      <c r="A948" s="62"/>
      <c r="D948" s="64"/>
    </row>
    <row r="949" spans="1:4" ht="12.75" customHeight="1" x14ac:dyDescent="0.2">
      <c r="A949" s="62"/>
      <c r="D949" s="64"/>
    </row>
    <row r="950" spans="1:4" ht="12.75" customHeight="1" x14ac:dyDescent="0.2">
      <c r="A950" s="62"/>
      <c r="D950" s="64"/>
    </row>
    <row r="951" spans="1:4" ht="12.75" customHeight="1" x14ac:dyDescent="0.2">
      <c r="A951" s="62"/>
      <c r="D951" s="64"/>
    </row>
    <row r="952" spans="1:4" ht="12.75" customHeight="1" x14ac:dyDescent="0.2">
      <c r="A952" s="62"/>
      <c r="D952" s="64"/>
    </row>
    <row r="953" spans="1:4" ht="12.75" customHeight="1" x14ac:dyDescent="0.2">
      <c r="A953" s="62"/>
      <c r="D953" s="64"/>
    </row>
    <row r="954" spans="1:4" ht="12.75" customHeight="1" x14ac:dyDescent="0.2">
      <c r="A954" s="62"/>
      <c r="D954" s="64"/>
    </row>
    <row r="955" spans="1:4" ht="12.75" customHeight="1" x14ac:dyDescent="0.2">
      <c r="A955" s="62"/>
      <c r="D955" s="64"/>
    </row>
    <row r="956" spans="1:4" ht="12.75" customHeight="1" x14ac:dyDescent="0.2">
      <c r="A956" s="62"/>
      <c r="D956" s="64"/>
    </row>
    <row r="957" spans="1:4" ht="12.75" customHeight="1" x14ac:dyDescent="0.2">
      <c r="A957" s="62"/>
      <c r="D957" s="64"/>
    </row>
    <row r="958" spans="1:4" ht="12.75" customHeight="1" x14ac:dyDescent="0.2">
      <c r="A958" s="62"/>
      <c r="D958" s="64"/>
    </row>
    <row r="959" spans="1:4" ht="12.75" customHeight="1" x14ac:dyDescent="0.2">
      <c r="A959" s="62"/>
      <c r="D959" s="64"/>
    </row>
    <row r="960" spans="1:4" ht="12.75" customHeight="1" x14ac:dyDescent="0.2">
      <c r="A960" s="62"/>
      <c r="D960" s="64"/>
    </row>
    <row r="961" spans="1:4" ht="12.75" customHeight="1" x14ac:dyDescent="0.2">
      <c r="A961" s="62"/>
      <c r="D961" s="64"/>
    </row>
    <row r="962" spans="1:4" ht="12.75" customHeight="1" x14ac:dyDescent="0.2">
      <c r="A962" s="62"/>
      <c r="D962" s="64"/>
    </row>
    <row r="963" spans="1:4" ht="12.75" customHeight="1" x14ac:dyDescent="0.2">
      <c r="A963" s="62"/>
      <c r="D963" s="64"/>
    </row>
    <row r="964" spans="1:4" ht="12.75" customHeight="1" x14ac:dyDescent="0.2">
      <c r="A964" s="62"/>
      <c r="D964" s="64"/>
    </row>
    <row r="965" spans="1:4" ht="12.75" customHeight="1" x14ac:dyDescent="0.2">
      <c r="A965" s="62"/>
      <c r="D965" s="64"/>
    </row>
    <row r="966" spans="1:4" ht="12.75" customHeight="1" x14ac:dyDescent="0.2">
      <c r="A966" s="62"/>
      <c r="D966" s="64"/>
    </row>
    <row r="967" spans="1:4" ht="12.75" customHeight="1" x14ac:dyDescent="0.2">
      <c r="A967" s="62"/>
      <c r="D967" s="64"/>
    </row>
    <row r="968" spans="1:4" ht="12.75" customHeight="1" x14ac:dyDescent="0.2">
      <c r="A968" s="62"/>
      <c r="D968" s="64"/>
    </row>
    <row r="969" spans="1:4" ht="12.75" customHeight="1" x14ac:dyDescent="0.2">
      <c r="A969" s="62"/>
      <c r="D969" s="64"/>
    </row>
    <row r="970" spans="1:4" ht="12.75" customHeight="1" x14ac:dyDescent="0.2">
      <c r="A970" s="62"/>
      <c r="D970" s="64"/>
    </row>
    <row r="971" spans="1:4" ht="12.75" customHeight="1" x14ac:dyDescent="0.2">
      <c r="A971" s="62"/>
      <c r="D971" s="64"/>
    </row>
    <row r="972" spans="1:4" ht="12.75" customHeight="1" x14ac:dyDescent="0.2">
      <c r="A972" s="62"/>
      <c r="D972" s="64"/>
    </row>
    <row r="973" spans="1:4" ht="12.75" customHeight="1" x14ac:dyDescent="0.2">
      <c r="A973" s="62"/>
      <c r="D973" s="64"/>
    </row>
    <row r="974" spans="1:4" ht="12.75" customHeight="1" x14ac:dyDescent="0.2">
      <c r="A974" s="62"/>
      <c r="D974" s="64"/>
    </row>
    <row r="975" spans="1:4" ht="12.75" customHeight="1" x14ac:dyDescent="0.2">
      <c r="A975" s="62"/>
      <c r="D975" s="64"/>
    </row>
    <row r="976" spans="1:4" ht="12.75" customHeight="1" x14ac:dyDescent="0.2">
      <c r="A976" s="62"/>
      <c r="D976" s="64"/>
    </row>
    <row r="977" spans="1:4" ht="12.75" customHeight="1" x14ac:dyDescent="0.2">
      <c r="A977" s="62"/>
      <c r="D977" s="64"/>
    </row>
    <row r="978" spans="1:4" ht="12.75" customHeight="1" x14ac:dyDescent="0.2">
      <c r="A978" s="62"/>
      <c r="D978" s="64"/>
    </row>
    <row r="979" spans="1:4" ht="12.75" customHeight="1" x14ac:dyDescent="0.2">
      <c r="A979" s="62"/>
      <c r="D979" s="64"/>
    </row>
    <row r="980" spans="1:4" ht="12.75" customHeight="1" x14ac:dyDescent="0.2">
      <c r="A980" s="62"/>
      <c r="D980" s="64"/>
    </row>
    <row r="981" spans="1:4" ht="12.75" customHeight="1" x14ac:dyDescent="0.2">
      <c r="A981" s="62"/>
      <c r="D981" s="64"/>
    </row>
    <row r="982" spans="1:4" ht="12.75" customHeight="1" x14ac:dyDescent="0.2">
      <c r="A982" s="62"/>
      <c r="D982" s="64"/>
    </row>
    <row r="983" spans="1:4" ht="12.75" customHeight="1" x14ac:dyDescent="0.2">
      <c r="A983" s="62"/>
      <c r="D983" s="64"/>
    </row>
    <row r="984" spans="1:4" ht="12.75" customHeight="1" x14ac:dyDescent="0.2">
      <c r="A984" s="62"/>
      <c r="D984" s="64"/>
    </row>
    <row r="985" spans="1:4" ht="12.75" customHeight="1" x14ac:dyDescent="0.2">
      <c r="A985" s="62"/>
      <c r="D985" s="64"/>
    </row>
    <row r="986" spans="1:4" ht="12.75" customHeight="1" x14ac:dyDescent="0.2">
      <c r="A986" s="62"/>
      <c r="D986" s="64"/>
    </row>
    <row r="987" spans="1:4" ht="12.75" customHeight="1" x14ac:dyDescent="0.2">
      <c r="A987" s="62"/>
      <c r="D987" s="64"/>
    </row>
    <row r="988" spans="1:4" ht="12.75" customHeight="1" x14ac:dyDescent="0.2">
      <c r="A988" s="62"/>
      <c r="D988" s="64"/>
    </row>
  </sheetData>
  <mergeCells count="60">
    <mergeCell ref="A2:D2"/>
    <mergeCell ref="B3:C3"/>
    <mergeCell ref="B15:C15"/>
    <mergeCell ref="B4:C4"/>
    <mergeCell ref="B5:C5"/>
    <mergeCell ref="B6:C6"/>
    <mergeCell ref="B7:C7"/>
    <mergeCell ref="B8:C8"/>
    <mergeCell ref="B10:C10"/>
    <mergeCell ref="B11:C11"/>
    <mergeCell ref="B12:C12"/>
    <mergeCell ref="B13:C13"/>
    <mergeCell ref="B14:C14"/>
    <mergeCell ref="B9:C9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C28"/>
    <mergeCell ref="B29:C29"/>
    <mergeCell ref="B31:C31"/>
    <mergeCell ref="B33:C33"/>
    <mergeCell ref="B32:C32"/>
    <mergeCell ref="B30:C30"/>
    <mergeCell ref="B36:C36"/>
    <mergeCell ref="B37:C37"/>
    <mergeCell ref="B38:C38"/>
    <mergeCell ref="B57:C57"/>
    <mergeCell ref="B58:C58"/>
    <mergeCell ref="B47:C47"/>
    <mergeCell ref="B48:C48"/>
    <mergeCell ref="B49:C49"/>
    <mergeCell ref="B50:C50"/>
    <mergeCell ref="B51:C51"/>
    <mergeCell ref="B52:C52"/>
    <mergeCell ref="B39:C39"/>
    <mergeCell ref="B71:C71"/>
    <mergeCell ref="B73:C73"/>
    <mergeCell ref="B74:C74"/>
    <mergeCell ref="A1:D1"/>
    <mergeCell ref="B53:C53"/>
    <mergeCell ref="B54:C54"/>
    <mergeCell ref="B55:C55"/>
    <mergeCell ref="B56:C56"/>
    <mergeCell ref="B40:C40"/>
    <mergeCell ref="B41:C41"/>
    <mergeCell ref="B42:C42"/>
    <mergeCell ref="B44:C44"/>
    <mergeCell ref="B45:C45"/>
    <mergeCell ref="B46:C46"/>
    <mergeCell ref="B34:C34"/>
    <mergeCell ref="B35:C35"/>
  </mergeCells>
  <phoneticPr fontId="31" type="noConversion"/>
  <printOptions horizontalCentered="1" verticalCentered="1"/>
  <pageMargins left="0.70866141732283472" right="0.70866141732283472" top="0.74803149606299213" bottom="0.74803149606299213" header="0" footer="0"/>
  <pageSetup paperSize="9" scale="68" orientation="portrait" r:id="rId1"/>
  <headerFooter>
    <oddHeader>&amp;LAllegato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5" t="s">
        <v>0</v>
      </c>
      <c r="B1" s="123"/>
      <c r="C1" s="126"/>
      <c r="D1" s="122"/>
      <c r="E1" s="122"/>
      <c r="F1" s="122"/>
      <c r="G1" s="123"/>
    </row>
    <row r="2" spans="1:26" ht="12.75" customHeight="1" x14ac:dyDescent="0.2">
      <c r="A2" s="125" t="s">
        <v>1</v>
      </c>
      <c r="B2" s="123"/>
      <c r="C2" s="126"/>
      <c r="D2" s="122"/>
      <c r="E2" s="122"/>
      <c r="F2" s="122"/>
      <c r="G2" s="123"/>
    </row>
    <row r="3" spans="1:26" ht="13.5" customHeight="1" x14ac:dyDescent="0.2">
      <c r="A3" s="125" t="s">
        <v>2</v>
      </c>
      <c r="B3" s="123"/>
      <c r="C3" s="127">
        <v>2025</v>
      </c>
      <c r="D3" s="122"/>
      <c r="E3" s="122"/>
      <c r="F3" s="122"/>
      <c r="G3" s="123"/>
    </row>
    <row r="4" spans="1:26" ht="13.5" customHeight="1" x14ac:dyDescent="0.2">
      <c r="A4" s="125" t="s">
        <v>3</v>
      </c>
      <c r="B4" s="123"/>
      <c r="C4" s="126"/>
      <c r="D4" s="122"/>
      <c r="E4" s="122"/>
      <c r="F4" s="122"/>
      <c r="G4" s="123"/>
    </row>
    <row r="5" spans="1:26" ht="13.5" customHeight="1" x14ac:dyDescent="0.2">
      <c r="A5" s="125" t="s">
        <v>4</v>
      </c>
      <c r="B5" s="123"/>
      <c r="C5" s="126"/>
      <c r="D5" s="122"/>
      <c r="E5" s="122"/>
      <c r="F5" s="122"/>
      <c r="G5" s="123"/>
    </row>
    <row r="6" spans="1:26" ht="13.5" customHeight="1" x14ac:dyDescent="0.25">
      <c r="C6" s="128" t="s">
        <v>5</v>
      </c>
      <c r="D6" s="122"/>
      <c r="E6" s="122"/>
      <c r="F6" s="122"/>
      <c r="G6" s="122"/>
    </row>
    <row r="7" spans="1:26" ht="45.75" customHeight="1" x14ac:dyDescent="0.2">
      <c r="A7" s="1" t="s">
        <v>6</v>
      </c>
      <c r="B7" s="129" t="s">
        <v>7</v>
      </c>
      <c r="C7" s="123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30" t="s">
        <v>13</v>
      </c>
      <c r="C8" s="131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2" t="s">
        <v>15</v>
      </c>
      <c r="C9" s="113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2" t="s">
        <v>17</v>
      </c>
      <c r="C10" s="113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2" t="s">
        <v>19</v>
      </c>
      <c r="C11" s="113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2" t="s">
        <v>21</v>
      </c>
      <c r="C12" s="113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2" t="s">
        <v>23</v>
      </c>
      <c r="C13" s="113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2" t="s">
        <v>127</v>
      </c>
      <c r="C14" s="113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6" t="s">
        <v>25</v>
      </c>
      <c r="C15" s="113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9"/>
      <c r="C16" s="120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17" t="s">
        <v>27</v>
      </c>
      <c r="C17" s="113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2" t="s">
        <v>29</v>
      </c>
      <c r="C18" s="113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2" t="s">
        <v>31</v>
      </c>
      <c r="C19" s="113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6" t="s">
        <v>25</v>
      </c>
      <c r="C20" s="113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9"/>
      <c r="C21" s="120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17" t="s">
        <v>128</v>
      </c>
      <c r="C22" s="113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2" t="s">
        <v>34</v>
      </c>
      <c r="C23" s="113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2" t="s">
        <v>129</v>
      </c>
      <c r="C24" s="113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2" t="s">
        <v>37</v>
      </c>
      <c r="C25" s="113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2" t="s">
        <v>130</v>
      </c>
      <c r="C26" s="113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2" t="s">
        <v>40</v>
      </c>
      <c r="C27" s="113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2" t="s">
        <v>42</v>
      </c>
      <c r="C28" s="113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2" t="s">
        <v>44</v>
      </c>
      <c r="C29" s="113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2" t="s">
        <v>46</v>
      </c>
      <c r="C30" s="113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6" t="s">
        <v>25</v>
      </c>
      <c r="C31" s="113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9"/>
      <c r="C32" s="120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17" t="s">
        <v>48</v>
      </c>
      <c r="C33" s="113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2" t="s">
        <v>131</v>
      </c>
      <c r="C34" s="113"/>
      <c r="D34" s="25">
        <f>20.83*(8760*(1-0.15))</f>
        <v>155100.18</v>
      </c>
      <c r="E34" s="11"/>
      <c r="F34" s="12">
        <f>E34-D34</f>
        <v>-155100.18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2" t="s">
        <v>132</v>
      </c>
      <c r="C35" s="113"/>
      <c r="D35" s="25">
        <f t="shared" ref="D35:D36" si="9">5.6*(8760*0.15)</f>
        <v>7358.4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2" t="s">
        <v>133</v>
      </c>
      <c r="C36" s="113"/>
      <c r="D36" s="25">
        <f t="shared" si="9"/>
        <v>7358.4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2" t="s">
        <v>53</v>
      </c>
      <c r="C37" s="113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2" t="s">
        <v>55</v>
      </c>
      <c r="C38" s="113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2" t="s">
        <v>57</v>
      </c>
      <c r="C39" s="113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2" t="s">
        <v>59</v>
      </c>
      <c r="C40" s="113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2" t="s">
        <v>61</v>
      </c>
      <c r="C41" s="113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2" t="s">
        <v>63</v>
      </c>
      <c r="C42" s="113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2" t="s">
        <v>65</v>
      </c>
      <c r="C43" s="113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14" t="s">
        <v>67</v>
      </c>
      <c r="C44" s="115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2" t="s">
        <v>69</v>
      </c>
      <c r="C45" s="113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2" t="s">
        <v>71</v>
      </c>
      <c r="C46" s="113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6" t="s">
        <v>25</v>
      </c>
      <c r="C47" s="113"/>
      <c r="D47" s="14">
        <f>SUM(D34:D46)</f>
        <v>436816.57999999996</v>
      </c>
      <c r="E47" s="14">
        <f>SUM(E24:E46)</f>
        <v>0</v>
      </c>
      <c r="F47" s="15">
        <f>SUM(F34:F46)</f>
        <v>-422099.78</v>
      </c>
      <c r="G47" s="16">
        <f t="shared" si="11"/>
        <v>-0.96630897114756964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17" t="s">
        <v>73</v>
      </c>
      <c r="C49" s="113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18" t="s">
        <v>75</v>
      </c>
      <c r="C50" s="113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18" t="s">
        <v>77</v>
      </c>
      <c r="C51" s="113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18" t="s">
        <v>79</v>
      </c>
      <c r="C52" s="113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6" t="s">
        <v>25</v>
      </c>
      <c r="C53" s="113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9"/>
      <c r="C54" s="120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17" t="s">
        <v>81</v>
      </c>
      <c r="C55" s="113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2" t="s">
        <v>83</v>
      </c>
      <c r="C56" s="113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2" t="s">
        <v>85</v>
      </c>
      <c r="C57" s="113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2" t="s">
        <v>87</v>
      </c>
      <c r="C58" s="113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2" t="s">
        <v>89</v>
      </c>
      <c r="C59" s="113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2" t="s">
        <v>91</v>
      </c>
      <c r="C60" s="113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6" t="s">
        <v>25</v>
      </c>
      <c r="C61" s="113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9"/>
      <c r="C62" s="120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17" t="s">
        <v>93</v>
      </c>
      <c r="C63" s="113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6" t="s">
        <v>25</v>
      </c>
      <c r="C76" s="113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1" t="s">
        <v>119</v>
      </c>
      <c r="B78" s="122"/>
      <c r="C78" s="123"/>
      <c r="D78" s="48">
        <f>+D76+D61+D53+D31+D20+D15+D47</f>
        <v>553901.57999999996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46158.464999999997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17" t="s">
        <v>121</v>
      </c>
      <c r="C81" s="113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4" t="s">
        <v>123</v>
      </c>
      <c r="C82" s="113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1" t="s">
        <v>124</v>
      </c>
      <c r="B84" s="122"/>
      <c r="C84" s="123"/>
      <c r="D84" s="48">
        <f t="shared" ref="D84:F84" si="21">+D78+D82</f>
        <v>583901.57999999996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G6"/>
    <mergeCell ref="B7:C7"/>
    <mergeCell ref="B8:C8"/>
    <mergeCell ref="B9:C9"/>
    <mergeCell ref="B10:C10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B51:C51"/>
    <mergeCell ref="B52:C52"/>
    <mergeCell ref="B53:C53"/>
    <mergeCell ref="B54:C54"/>
    <mergeCell ref="B62:C62"/>
    <mergeCell ref="B45:C45"/>
    <mergeCell ref="B46:C46"/>
    <mergeCell ref="B47:C47"/>
    <mergeCell ref="B49:C49"/>
    <mergeCell ref="B50:C50"/>
    <mergeCell ref="B40:C40"/>
    <mergeCell ref="B41:C41"/>
    <mergeCell ref="B42:C42"/>
    <mergeCell ref="B43:C43"/>
    <mergeCell ref="B44:C44"/>
  </mergeCells>
  <conditionalFormatting sqref="G9:G14 G18:G19 G23:G30 G34:G46 G48 G50:G52 G56:G60 G64:G75 G82">
    <cfRule type="cellIs" dxfId="1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5" t="s">
        <v>0</v>
      </c>
      <c r="B1" s="123"/>
      <c r="C1" s="126"/>
      <c r="D1" s="122"/>
      <c r="E1" s="122"/>
      <c r="F1" s="122"/>
      <c r="G1" s="123"/>
    </row>
    <row r="2" spans="1:26" ht="12.75" customHeight="1" x14ac:dyDescent="0.2">
      <c r="A2" s="125" t="s">
        <v>1</v>
      </c>
      <c r="B2" s="123"/>
      <c r="C2" s="126"/>
      <c r="D2" s="122"/>
      <c r="E2" s="122"/>
      <c r="F2" s="122"/>
      <c r="G2" s="123"/>
    </row>
    <row r="3" spans="1:26" ht="13.5" customHeight="1" x14ac:dyDescent="0.2">
      <c r="A3" s="125" t="s">
        <v>2</v>
      </c>
      <c r="B3" s="123"/>
      <c r="C3" s="127">
        <v>2025</v>
      </c>
      <c r="D3" s="122"/>
      <c r="E3" s="122"/>
      <c r="F3" s="122"/>
      <c r="G3" s="123"/>
    </row>
    <row r="4" spans="1:26" ht="13.5" customHeight="1" x14ac:dyDescent="0.2">
      <c r="A4" s="125" t="s">
        <v>3</v>
      </c>
      <c r="B4" s="123"/>
      <c r="C4" s="126"/>
      <c r="D4" s="122"/>
      <c r="E4" s="122"/>
      <c r="F4" s="122"/>
      <c r="G4" s="123"/>
    </row>
    <row r="5" spans="1:26" ht="13.5" customHeight="1" x14ac:dyDescent="0.2">
      <c r="A5" s="125" t="s">
        <v>4</v>
      </c>
      <c r="B5" s="123"/>
      <c r="C5" s="126"/>
      <c r="D5" s="122"/>
      <c r="E5" s="122"/>
      <c r="F5" s="122"/>
      <c r="G5" s="123"/>
    </row>
    <row r="6" spans="1:26" ht="13.5" customHeight="1" x14ac:dyDescent="0.25">
      <c r="C6" s="128" t="s">
        <v>5</v>
      </c>
      <c r="D6" s="122"/>
      <c r="E6" s="122"/>
      <c r="F6" s="122"/>
      <c r="G6" s="122"/>
    </row>
    <row r="7" spans="1:26" ht="45.75" customHeight="1" x14ac:dyDescent="0.2">
      <c r="A7" s="1" t="s">
        <v>6</v>
      </c>
      <c r="B7" s="129" t="s">
        <v>7</v>
      </c>
      <c r="C7" s="123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30" t="s">
        <v>13</v>
      </c>
      <c r="C8" s="131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2" t="s">
        <v>15</v>
      </c>
      <c r="C9" s="113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2" t="s">
        <v>17</v>
      </c>
      <c r="C10" s="113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2" t="s">
        <v>19</v>
      </c>
      <c r="C11" s="113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2" t="s">
        <v>21</v>
      </c>
      <c r="C12" s="113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2" t="s">
        <v>23</v>
      </c>
      <c r="C13" s="113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2" t="s">
        <v>134</v>
      </c>
      <c r="C14" s="113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6" t="s">
        <v>25</v>
      </c>
      <c r="C15" s="113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9"/>
      <c r="C16" s="120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17" t="s">
        <v>27</v>
      </c>
      <c r="C17" s="113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2" t="s">
        <v>29</v>
      </c>
      <c r="C18" s="113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2" t="s">
        <v>31</v>
      </c>
      <c r="C19" s="113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6" t="s">
        <v>25</v>
      </c>
      <c r="C20" s="113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9"/>
      <c r="C21" s="120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17" t="s">
        <v>128</v>
      </c>
      <c r="C22" s="113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2" t="s">
        <v>34</v>
      </c>
      <c r="C23" s="113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2" t="s">
        <v>129</v>
      </c>
      <c r="C24" s="113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2" t="s">
        <v>37</v>
      </c>
      <c r="C25" s="113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2" t="s">
        <v>130</v>
      </c>
      <c r="C26" s="113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2" t="s">
        <v>40</v>
      </c>
      <c r="C27" s="113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2" t="s">
        <v>42</v>
      </c>
      <c r="C28" s="113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2" t="s">
        <v>44</v>
      </c>
      <c r="C29" s="113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2" t="s">
        <v>46</v>
      </c>
      <c r="C30" s="113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6" t="s">
        <v>25</v>
      </c>
      <c r="C31" s="113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9"/>
      <c r="C32" s="120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17" t="s">
        <v>48</v>
      </c>
      <c r="C33" s="113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2" t="s">
        <v>131</v>
      </c>
      <c r="C34" s="113"/>
      <c r="D34" s="25">
        <f>20.83*(8760*(1-0.175))</f>
        <v>150538.40999999997</v>
      </c>
      <c r="E34" s="11"/>
      <c r="F34" s="12">
        <f>E34-D34</f>
        <v>-150538.40999999997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2" t="s">
        <v>135</v>
      </c>
      <c r="C35" s="113"/>
      <c r="D35" s="25">
        <f t="shared" ref="D35:D36" si="9">5.6*(8760*0.175)</f>
        <v>8584.7999999999993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2" t="s">
        <v>136</v>
      </c>
      <c r="C36" s="113"/>
      <c r="D36" s="25">
        <f t="shared" si="9"/>
        <v>8584.7999999999993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2" t="s">
        <v>53</v>
      </c>
      <c r="C37" s="113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2" t="s">
        <v>55</v>
      </c>
      <c r="C38" s="113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2" t="s">
        <v>57</v>
      </c>
      <c r="C39" s="113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2" t="s">
        <v>59</v>
      </c>
      <c r="C40" s="113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2" t="s">
        <v>61</v>
      </c>
      <c r="C41" s="113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2" t="s">
        <v>63</v>
      </c>
      <c r="C42" s="113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2" t="s">
        <v>65</v>
      </c>
      <c r="C43" s="113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14" t="s">
        <v>67</v>
      </c>
      <c r="C44" s="115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2" t="s">
        <v>69</v>
      </c>
      <c r="C45" s="113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2" t="s">
        <v>71</v>
      </c>
      <c r="C46" s="113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6" t="s">
        <v>25</v>
      </c>
      <c r="C47" s="113"/>
      <c r="D47" s="14">
        <f>SUM(D34:D46)</f>
        <v>434707.61</v>
      </c>
      <c r="E47" s="14">
        <f>SUM(E24:E46)</f>
        <v>0</v>
      </c>
      <c r="F47" s="15">
        <f>SUM(F34:F46)</f>
        <v>-417538.01</v>
      </c>
      <c r="G47" s="16">
        <f t="shared" si="11"/>
        <v>-0.96050310690443175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17" t="s">
        <v>73</v>
      </c>
      <c r="C49" s="113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18" t="s">
        <v>75</v>
      </c>
      <c r="C50" s="113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18" t="s">
        <v>77</v>
      </c>
      <c r="C51" s="113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18" t="s">
        <v>79</v>
      </c>
      <c r="C52" s="113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6" t="s">
        <v>25</v>
      </c>
      <c r="C53" s="113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9"/>
      <c r="C54" s="120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17" t="s">
        <v>81</v>
      </c>
      <c r="C55" s="113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2" t="s">
        <v>83</v>
      </c>
      <c r="C56" s="113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2" t="s">
        <v>85</v>
      </c>
      <c r="C57" s="113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2" t="s">
        <v>87</v>
      </c>
      <c r="C58" s="113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2" t="s">
        <v>89</v>
      </c>
      <c r="C59" s="113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2" t="s">
        <v>91</v>
      </c>
      <c r="C60" s="113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6" t="s">
        <v>25</v>
      </c>
      <c r="C61" s="113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9"/>
      <c r="C62" s="120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17" t="s">
        <v>93</v>
      </c>
      <c r="C63" s="113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6" t="s">
        <v>25</v>
      </c>
      <c r="C76" s="113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1" t="s">
        <v>119</v>
      </c>
      <c r="B78" s="122"/>
      <c r="C78" s="123"/>
      <c r="D78" s="48">
        <f>+D76+D61+D53+D31+D20+D15+D47</f>
        <v>551792.61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45982.717499999999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17" t="s">
        <v>121</v>
      </c>
      <c r="C81" s="113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4" t="s">
        <v>123</v>
      </c>
      <c r="C82" s="113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1" t="s">
        <v>124</v>
      </c>
      <c r="B84" s="122"/>
      <c r="C84" s="123"/>
      <c r="D84" s="48">
        <f t="shared" ref="D84:F84" si="21">+D78+D82</f>
        <v>581792.61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G6"/>
    <mergeCell ref="B7:C7"/>
    <mergeCell ref="B8:C8"/>
    <mergeCell ref="B9:C9"/>
    <mergeCell ref="B10:C10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B51:C51"/>
    <mergeCell ref="B52:C52"/>
    <mergeCell ref="B53:C53"/>
    <mergeCell ref="B54:C54"/>
    <mergeCell ref="B62:C62"/>
    <mergeCell ref="B45:C45"/>
    <mergeCell ref="B46:C46"/>
    <mergeCell ref="B47:C47"/>
    <mergeCell ref="B49:C49"/>
    <mergeCell ref="B50:C50"/>
    <mergeCell ref="B40:C40"/>
    <mergeCell ref="B41:C41"/>
    <mergeCell ref="B42:C42"/>
    <mergeCell ref="B43:C43"/>
    <mergeCell ref="B44:C44"/>
  </mergeCells>
  <conditionalFormatting sqref="G9:G14 G18:G19 G23:G30 G34:G46 G48 G50:G52 G56:G60 G64:G75 G82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Postazione AM H24</vt:lpstr>
      <vt:lpstr>Postazione anno II</vt:lpstr>
      <vt:lpstr>Postazione anno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Claudia Sberna</cp:lastModifiedBy>
  <cp:lastPrinted>2026-05-20T16:23:20Z</cp:lastPrinted>
  <dcterms:created xsi:type="dcterms:W3CDTF">1996-11-05T10:16:36Z</dcterms:created>
  <dcterms:modified xsi:type="dcterms:W3CDTF">2026-08-05T11:24:56Z</dcterms:modified>
</cp:coreProperties>
</file>